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rojets\Publications du Statec\RP 2021\05_RP2021-pop-nationalité\"/>
    </mc:Choice>
  </mc:AlternateContent>
  <bookViews>
    <workbookView xWindow="0" yWindow="0" windowWidth="28800" windowHeight="12300" activeTab="14"/>
  </bookViews>
  <sheets>
    <sheet name="T1" sheetId="2" r:id="rId1"/>
    <sheet name="T2" sheetId="4" r:id="rId2"/>
    <sheet name="G1" sheetId="6" r:id="rId3"/>
    <sheet name="G2" sheetId="13" r:id="rId4"/>
    <sheet name="G3" sheetId="14" r:id="rId5"/>
    <sheet name="G4" sheetId="15" r:id="rId6"/>
    <sheet name="T3" sheetId="16" r:id="rId7"/>
    <sheet name="T4" sheetId="18" r:id="rId8"/>
    <sheet name="G5" sheetId="21" r:id="rId9"/>
    <sheet name="C1" sheetId="24" r:id="rId10"/>
    <sheet name="C2" sheetId="25" r:id="rId11"/>
    <sheet name="C3" sheetId="26" r:id="rId12"/>
    <sheet name="C4" sheetId="27" r:id="rId13"/>
    <sheet name="C5" sheetId="28" r:id="rId14"/>
    <sheet name="T5" sheetId="29"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X" localSheetId="2">#REF!</definedName>
    <definedName name="\X" localSheetId="5">#REF!</definedName>
    <definedName name="\X">#REF!</definedName>
    <definedName name="_DAT2" localSheetId="2">#REF!</definedName>
    <definedName name="_DAT2" localSheetId="5">#REF!</definedName>
    <definedName name="_DAT2">#REF!</definedName>
    <definedName name="_IRB2" localSheetId="2">[1]Statistiques!#REF!</definedName>
    <definedName name="_IRB2" localSheetId="5">[1]Statistiques!#REF!</definedName>
    <definedName name="_IRB2">[1]Statistiques!#REF!</definedName>
    <definedName name="_Order1" hidden="1">255</definedName>
    <definedName name="_Order2" hidden="1">255</definedName>
    <definedName name="_tab1">'[2]B.2.1. gr enq_conj_Ind'!$A$156:$N$183</definedName>
    <definedName name="act">'[2]B.2.1. gr Industrie'!$A$4:$N$28</definedName>
    <definedName name="autreservices">'[2]B.4.1. gr 26 autres serv'!$A$53:$M$78</definedName>
    <definedName name="balancepai">'[2]B.4.1. gr_23 Biens'!$A$53:$N$77</definedName>
    <definedName name="balancepaiements">'[2]B.4.1 gr 22 solde bal cour'!$A$62:$N$87</definedName>
    <definedName name="balpai">'[2]B.4.1. gr_25 servfin'!$A$42:$J$66</definedName>
    <definedName name="BOP">'[3]bal_des paiements'!$A$3:$E$17</definedName>
    <definedName name="br" localSheetId="2">#REF!</definedName>
    <definedName name="br" localSheetId="5">#REF!</definedName>
    <definedName name="br">#REF!</definedName>
    <definedName name="branch">'[3]T1-act_br'!$A$3:$I$28</definedName>
    <definedName name="branches">'[2]B.1.2 Résumé-branches (new)'!$A$3:$T$31</definedName>
    <definedName name="brent">'[2]B.3.1 Brent '!$A$5:$G$29</definedName>
    <definedName name="CEPS" localSheetId="2">#REF!</definedName>
    <definedName name="CEPS" localSheetId="5">#REF!</definedName>
    <definedName name="CEPS">#REF!</definedName>
    <definedName name="Champ" localSheetId="2">#REF!</definedName>
    <definedName name="Champ" localSheetId="5">#REF!</definedName>
    <definedName name="Champ">#REF!</definedName>
    <definedName name="Chart_7">[4]Gr8!$A$110:$N$135</definedName>
    <definedName name="CHART_8">'[4]Gr9(OLD)'!$A$2:$N$30</definedName>
    <definedName name="chidacomm" localSheetId="2">#REF!</definedName>
    <definedName name="chidacomm" localSheetId="5">#REF!</definedName>
    <definedName name="chidacomm">#REF!</definedName>
    <definedName name="chidahoreca">'[2]B.2.4 Horeca'!$A$2:$W$13</definedName>
    <definedName name="chidantrans">'[2]B.2.5_T&amp;Comm'!$A$2:$W$23</definedName>
    <definedName name="chidavol" localSheetId="2">'[2]B.2.3 Commerce'!#REF!</definedName>
    <definedName name="chidavol" localSheetId="5">'[2]B.2.3 Commerce'!#REF!</definedName>
    <definedName name="chidavol">'[2]B.2.3 Commerce'!#REF!</definedName>
    <definedName name="CHIFFRES_CLEF" localSheetId="2">#REF!</definedName>
    <definedName name="CHIFFRES_CLEF" localSheetId="5">#REF!</definedName>
    <definedName name="CHIFFRES_CLEF">#REF!</definedName>
    <definedName name="CHO_PART" localSheetId="2">#REF!</definedName>
    <definedName name="CHO_PART" localSheetId="5">#REF!</definedName>
    <definedName name="CHO_PART">#REF!</definedName>
    <definedName name="CHOMAGE_PARTIEL">[3]cho_par!$A$3:$F$40</definedName>
    <definedName name="cle">'[2]B.1.2. res-autres'!$A$3:$AC$24</definedName>
    <definedName name="CNPUB" localSheetId="2">[1]Statistiques!#REF!</definedName>
    <definedName name="CNPUB" localSheetId="5">[1]Statistiques!#REF!</definedName>
    <definedName name="CNPUB">[1]Statistiques!#REF!</definedName>
    <definedName name="com">'[2]B.2.3 Commerce'!$A$3:$V$14</definedName>
    <definedName name="cometerieur">'[2]B.4.1 gr 24 Comex'!$A$3:$G$29</definedName>
    <definedName name="COMEXT">[3]Comex!$A$3:$N$29</definedName>
    <definedName name="comexterieur">'[2]B.4.1 gr 24 Comex'!$A$3:$G$29</definedName>
    <definedName name="comité_conj_1" localSheetId="2">#REF!</definedName>
    <definedName name="comité_conj_1" localSheetId="5">#REF!</definedName>
    <definedName name="comité_conj_1">#REF!</definedName>
    <definedName name="comité_conj_2" localSheetId="2">#REF!</definedName>
    <definedName name="comité_conj_2" localSheetId="5">#REF!</definedName>
    <definedName name="comité_conj_2">#REF!</definedName>
    <definedName name="Commerce">[3]Commerce!$A$3:$H$15</definedName>
    <definedName name="Commerce_valeur">'[5]Data comm val'!$A$1:$CS$82</definedName>
    <definedName name="Concept_Libel">[6]Workdata!$B$3:$P$23</definedName>
    <definedName name="Concept_Libel_Emploi">[7]Workdata!$B$29:$N$42</definedName>
    <definedName name="cons">'[2]B.2.2 gr enq_conj_ Cons'!$A$54:$N$78</definedName>
    <definedName name="consomfin" localSheetId="2">#REF!</definedName>
    <definedName name="consomfin" localSheetId="5">#REF!</definedName>
    <definedName name="consomfin">#REF!</definedName>
    <definedName name="consompub" localSheetId="2">#REF!</definedName>
    <definedName name="consompub" localSheetId="5">#REF!</definedName>
    <definedName name="consompub">#REF!</definedName>
    <definedName name="COTAPP" localSheetId="2">#REF!</definedName>
    <definedName name="COTAPP" localSheetId="5">#REF!</definedName>
    <definedName name="COTAPP">#REF!</definedName>
    <definedName name="COTECH" localSheetId="2">#REF!</definedName>
    <definedName name="COTECH" localSheetId="5">#REF!</definedName>
    <definedName name="COTECH">#REF!</definedName>
    <definedName name="coutsal">'[2]B.3.2 Salaires-int'!$A$4:$N$29</definedName>
    <definedName name="Credimmo">[8]graphiques!$A$81:$A$100</definedName>
    <definedName name="cssal_emp">[7]CSSAL!$A$5:$R$27</definedName>
    <definedName name="cssal_emp_tit">[7]CSSAL!$A$4:$R$4</definedName>
    <definedName name="data" localSheetId="2">#REF!</definedName>
    <definedName name="data" localSheetId="5">#REF!</definedName>
    <definedName name="data">#REF!</definedName>
    <definedName name="data_CSide">OFFSET([9]PivDterrh!$A$2,0,0,COUNTA([9]PivDterrh!$A$1:$A$65536)-1,COUNTA([9]PivDterrh!$A$1:$IV$1))</definedName>
    <definedName name="data_CSide_etr">OFFSET([9]PivDetr!$A$2,0,0,COUNTA([9]PivDetr!$A$1:$A$65536)-1,COUNTA([9]PivDetr!$A$1:$IV$1))</definedName>
    <definedName name="data_CSide_etr_tit">OFFSET([9]PivDetr!$A$1,0,0,1,COUNTA([9]PivDetr!$A$1:$IV$1))</definedName>
    <definedName name="data_CSide_lux">OFFSET([9]PivDlux!$A$2,0,0,COUNTA([9]PivDlux!$A$1:$A$65536)-1,COUNTA([9]PivDlux!$A$1:$IV$1))</definedName>
    <definedName name="data_CSide_lux_tit">OFFSET([9]PivDlux!$A$1,0,0,1,COUNTA([9]PivDlux!$A$1:$IV$1))</definedName>
    <definedName name="data_CSide_nat">OFFSET([9]PivDnath!$A$2,0,0,COUNTA([9]PivDnath!$A$1:$A$65536)-1,COUNTA([9]PivDnath!$A$1:$IV$1))</definedName>
    <definedName name="data_CSide_nat_tit">OFFSET([9]PivDnath!$A$1,0,0,1,COUNTA([9]PivDnath!$A$1:$IV$1))</definedName>
    <definedName name="data_CSide_tit">OFFSET([9]PivDterrh!$A$1,0,0,1,COUNTA([9]PivDterrh!$A$1:$IV$1))</definedName>
    <definedName name="data_tit" localSheetId="2">#REF!</definedName>
    <definedName name="data_tit" localSheetId="5">#REF!</definedName>
    <definedName name="data_tit">#REF!</definedName>
    <definedName name="DATA2" localSheetId="2">#REF!</definedName>
    <definedName name="DATA2" localSheetId="5">#REF!</definedName>
    <definedName name="DATA2">#REF!</definedName>
    <definedName name="datab" localSheetId="2">#REF!</definedName>
    <definedName name="datab" localSheetId="5">#REF!</definedName>
    <definedName name="datab">#REF!</definedName>
    <definedName name="_xlnm.Database" localSheetId="2">#REF!</definedName>
    <definedName name="_xlnm.Database" localSheetId="5">#REF!</definedName>
    <definedName name="_xlnm.Database">#REF!</definedName>
    <definedName name="DECOMPOS_SAL">[3]Salaires!$A$2:$F$16</definedName>
    <definedName name="DEMANDEURS_D_EMPLOIS_INSCRITS_A_L_ADEM" localSheetId="2">#REF!</definedName>
    <definedName name="DEMANDEURS_D_EMPLOIS_INSCRITS_A_L_ADEM" localSheetId="5">#REF!</definedName>
    <definedName name="DEMANDEURS_D_EMPLOIS_INSCRITS_A_L_ADEM">#REF!</definedName>
    <definedName name="dens" localSheetId="2">'[2]B.5.2_structure chôm'!#REF!</definedName>
    <definedName name="dens" localSheetId="5">'[2]B.5.2_structure chôm'!#REF!</definedName>
    <definedName name="dens">'[2]B.5.2_structure chôm'!#REF!</definedName>
    <definedName name="Diff_NomLevel">[7]Diff!$D$13:$D$64</definedName>
    <definedName name="Diff_SelectedLevel">[7]Workdata!$C$60</definedName>
    <definedName name="divisions">'[2]B.3.1 infl-divisions'!$A$5:$H$26</definedName>
    <definedName name="EMPLOI_BRANCHES" localSheetId="2">#REF!</definedName>
    <definedName name="EMPLOI_BRANCHES" localSheetId="5">#REF!</definedName>
    <definedName name="EMPLOI_BRANCHES">#REF!</definedName>
    <definedName name="Emploi_champ" localSheetId="2">#REF!</definedName>
    <definedName name="Emploi_champ" localSheetId="5">#REF!</definedName>
    <definedName name="Emploi_champ">#REF!</definedName>
    <definedName name="EMPLOI_DETAIL" localSheetId="2">#REF!</definedName>
    <definedName name="EMPLOI_DETAIL" localSheetId="5">#REF!</definedName>
    <definedName name="EMPLOI_DETAIL">#REF!</definedName>
    <definedName name="emploi_s" localSheetId="2">#REF!</definedName>
    <definedName name="emploi_s" localSheetId="5">#REF!</definedName>
    <definedName name="emploi_s">#REF!</definedName>
    <definedName name="emploicree" localSheetId="2">#REF!</definedName>
    <definedName name="emploicree" localSheetId="5">#REF!</definedName>
    <definedName name="emploicree">#REF!</definedName>
    <definedName name="enqconjconstruc">'[10]B.1.2 Résumé-branches (new)'!$A$3:$T$28</definedName>
    <definedName name="Etude_emp1" localSheetId="2">#REF!</definedName>
    <definedName name="Etude_emp1" localSheetId="5">#REF!</definedName>
    <definedName name="Etude_emp1">#REF!</definedName>
    <definedName name="evolchom">'[2]B.5.2_Cho-pa'!$A$2:$R$43</definedName>
    <definedName name="evolempl">'[2]B.5.1 Emploi créé '!$A$3:$L$29</definedName>
    <definedName name="evolmacro">'[2]A.1._Tab Evol. macro OECD'!$A$4:$AG$32</definedName>
    <definedName name="evolutionchom" localSheetId="2">#REF!</definedName>
    <definedName name="evolutionchom" localSheetId="5">#REF!</definedName>
    <definedName name="evolutionchom">#REF!</definedName>
    <definedName name="ExportListBox">[7]Workdata!$A$64:$A$84</definedName>
    <definedName name="ExportToExcelFile" localSheetId="2">[11]!ExportToExcelFile</definedName>
    <definedName name="ExportToExcelFile" localSheetId="5">[11]!ExportToExcelFile</definedName>
    <definedName name="ExportToExcelFile">[11]!ExportToExcelFile</definedName>
    <definedName name="fbcf" localSheetId="2">#REF!</definedName>
    <definedName name="fbcf" localSheetId="5">#REF!</definedName>
    <definedName name="fbcf">#REF!</definedName>
    <definedName name="fron" localSheetId="2">#REF!</definedName>
    <definedName name="fron" localSheetId="5">#REF!</definedName>
    <definedName name="fron">#REF!</definedName>
    <definedName name="GI_Format">[7]GraphData!$L$87:$R$97</definedName>
    <definedName name="GL_Format">[7]GraphData!$L$125:$R$141</definedName>
    <definedName name="graphconstr" localSheetId="2">#REF!</definedName>
    <definedName name="graphconstr" localSheetId="5">#REF!</definedName>
    <definedName name="graphconstr">#REF!</definedName>
    <definedName name="graphconstruction" localSheetId="2">#REF!</definedName>
    <definedName name="graphconstruction" localSheetId="5">#REF!</definedName>
    <definedName name="graphconstruction">#REF!</definedName>
    <definedName name="graphinfl" localSheetId="2">#REF!</definedName>
    <definedName name="graphinfl" localSheetId="5">#REF!</definedName>
    <definedName name="graphinfl">#REF!</definedName>
    <definedName name="graphinflation" localSheetId="2">#REF!</definedName>
    <definedName name="graphinflation" localSheetId="5">#REF!</definedName>
    <definedName name="graphinflation">#REF!</definedName>
    <definedName name="grapindustrie" localSheetId="2">#REF!</definedName>
    <definedName name="grapindustrie" localSheetId="5">#REF!</definedName>
    <definedName name="grapindustrie">#REF!</definedName>
    <definedName name="gremploi">'[2]B.5.1_ gr_emploi et chomage'!$A$3:$N$27</definedName>
    <definedName name="grmes">'[2]B.2.5.CAT-mesures '!$N$66:$AA$100</definedName>
    <definedName name="grsal">'[2]B.3.2._gr SAL'!$G$3:$S$26</definedName>
    <definedName name="grsensl">'[2]B.5.2_gr_ chom sens large '!$A$3:$N$29</definedName>
    <definedName name="grstruct">'[2]B.5.2_structure chôm'!$A$29:$Q$56</definedName>
    <definedName name="gt_format">[7]GraphData!$L$42:$R$63</definedName>
    <definedName name="hor">'[2]B.2.4 Horeca'!$A$26:$W$38</definedName>
    <definedName name="Immo" localSheetId="2">#REF!</definedName>
    <definedName name="Immo" localSheetId="5">#REF!</definedName>
    <definedName name="Immo">#REF!</definedName>
    <definedName name="imp" localSheetId="2">#REF!</definedName>
    <definedName name="imp" localSheetId="5">#REF!</definedName>
    <definedName name="imp">#REF!</definedName>
    <definedName name="ind">'[2]B.2.1. gr enq_conj_Ind'!$A$156:$K$183</definedName>
    <definedName name="IND_COMM">'[3]Industrie-commandes'!$A$3:$G$27</definedName>
    <definedName name="IND_PRECURSEUR" localSheetId="2">#REF!</definedName>
    <definedName name="IND_PRECURSEUR" localSheetId="5">#REF!</definedName>
    <definedName name="IND_PRECURSEUR">#REF!</definedName>
    <definedName name="indav">'[2]A.1. ind av'!$A$3:$J$37</definedName>
    <definedName name="indcon">'[2]2.3 indconf_bcl'!$A$31:$G$48</definedName>
    <definedName name="inf">'[2]B.3.1 infl-prév'!$B$5:$L$17</definedName>
    <definedName name="INFLATION_GROUPES">'[3]T4-infl_Tab_recap'!$A$4:$F$24</definedName>
    <definedName name="inflationpr">'[2]B.3.1 infl-prév'!$B$5:$L$17</definedName>
    <definedName name="inflationtab" localSheetId="2">'[12]B.3.1._gr_Infl. prévisions'!#REF!</definedName>
    <definedName name="inflationtab" localSheetId="5">'[12]B.3.1._gr_Infl. prévisions'!#REF!</definedName>
    <definedName name="inflationtab">'[12]B.3.1._gr_Infl. prévisions'!#REF!</definedName>
    <definedName name="infleur">'[2]B.3.1 IPCH-EU'!$A$3:$D$13</definedName>
    <definedName name="Informations" localSheetId="2">#REF!</definedName>
    <definedName name="Informations" localSheetId="5">#REF!</definedName>
    <definedName name="Informations">#REF!</definedName>
    <definedName name="interim" localSheetId="2">#REF!</definedName>
    <definedName name="interim" localSheetId="5">#REF!</definedName>
    <definedName name="interim">#REF!</definedName>
    <definedName name="INTERNATIONAL" localSheetId="2">#REF!</definedName>
    <definedName name="INTERNATIONAL" localSheetId="5">#REF!</definedName>
    <definedName name="INTERNATIONAL">#REF!</definedName>
    <definedName name="ipch">'[2]B.3.1 NewCronos-IPCH'!$A$13:$H$31</definedName>
    <definedName name="isj">'[2]B.3.1_gr_infl_formate'!$A$42:$N$66</definedName>
    <definedName name="LONG_TERME" localSheetId="2">#REF!</definedName>
    <definedName name="LONG_TERME" localSheetId="5">#REF!</definedName>
    <definedName name="LONG_TERME">#REF!</definedName>
    <definedName name="Main_SelectedLevel">[7]Workdata!$C$54</definedName>
    <definedName name="MainEmp_NomLevel">[7]MainEmp!$C$13:$C$64</definedName>
    <definedName name="MainEmp_SelectedLevel">[7]Workdata!$C$58</definedName>
    <definedName name="MOYSEM" localSheetId="2">#REF!</definedName>
    <definedName name="MOYSEM" localSheetId="5">#REF!</definedName>
    <definedName name="MOYSEM">#REF!</definedName>
    <definedName name="NACE_rév.">[8]détail!$CE$2:$CP$22</definedName>
    <definedName name="Nace3">'[5]Data comm val'!$A$1:$A$82,'[5]Data comm val'!$G$1:$Y$82</definedName>
    <definedName name="NDC_emploi_chomage">'[3]emploi et chômage'!$A$3:$N$31</definedName>
    <definedName name="NDC_Industrie">[3]Industrie!$A$3:$N$27</definedName>
    <definedName name="NDC_SALAIRES_INT">'[3]Salaires-int'!$A$2:$N$32</definedName>
    <definedName name="nnn" localSheetId="2">#REF!</definedName>
    <definedName name="nnn" localSheetId="5">#REF!</definedName>
    <definedName name="nnn">#REF!</definedName>
    <definedName name="oens">'[2]B.5.2_structure chôm'!$BL$6:$BY$19</definedName>
    <definedName name="opinions">'[2]B.2.1 Opinions'!$A$2:$N$16</definedName>
    <definedName name="PartVAB_NomLevel">[7]PartVAB!$C$13:$C$64</definedName>
    <definedName name="PartVab_SelectedLevel">[7]Workdata!$C$56</definedName>
    <definedName name="pib">'[2]A.1._gr_ decomp PIB '!$A$4:$A$25</definedName>
    <definedName name="pibeur">'[2]A.1. PIB Zone euro'!$A$3:$N$30</definedName>
    <definedName name="pour_ceps" localSheetId="2">#REF!</definedName>
    <definedName name="pour_ceps" localSheetId="5">#REF!</definedName>
    <definedName name="pour_ceps">#REF!</definedName>
    <definedName name="pp">'[2]B.2.6 gr  PP Banques'!$A$4:$M$23</definedName>
    <definedName name="ppj">'[2]B.2.2 Construction'!$A$2:$U$15</definedName>
    <definedName name="pr">[13]tab13_csu!$A$1:$J$42</definedName>
    <definedName name="PREVISIONS_INFL">'[3]Infl. prévisions'!$A$3:$N$31</definedName>
    <definedName name="PREVISIONS_INT">'[3]évol.macro-éco- OECD'!$A$3:$AG$29</definedName>
    <definedName name="Principaux_brut">[8]graphiques!$A$21:$A$40</definedName>
    <definedName name="principaux_vann">[8]graphiques!$A$61:$A$80</definedName>
    <definedName name="principaux_vtrim">[8]graphiques!$A$41:$A$60</definedName>
    <definedName name="prt_com_conj" localSheetId="2">#REF!</definedName>
    <definedName name="prt_com_conj" localSheetId="5">#REF!</definedName>
    <definedName name="prt_com_conj">#REF!</definedName>
    <definedName name="qwert" localSheetId="2">#REF!</definedName>
    <definedName name="qwert" localSheetId="5">#REF!</definedName>
    <definedName name="qwert">#REF!</definedName>
    <definedName name="repage">'[2]B.5.2_structure chôm'!$A$6:$H$19</definedName>
    <definedName name="repdur">'[2]B.5.2_structure chôm'!$J$6:$Q$19</definedName>
    <definedName name="repempl">'[2]B.5.2_structure chôm'!$AU$6:$BH$19</definedName>
    <definedName name="repniv">'[2]B.5.2_structure chôm'!$S$6:$X$19</definedName>
    <definedName name="repsexe">'[2]B.5.2_structure chôm'!$Z$6:$AC$19</definedName>
    <definedName name="res">'[2]B.1.1. Résumé-C.Nat.'!$A$8:$F$23</definedName>
    <definedName name="SDBilans_structure" localSheetId="2">#REF!</definedName>
    <definedName name="SDBilans_structure" localSheetId="5">#REF!</definedName>
    <definedName name="SDBilans_structure">#REF!</definedName>
    <definedName name="select" localSheetId="2">#REF!</definedName>
    <definedName name="select" localSheetId="5">#REF!</definedName>
    <definedName name="select">#REF!</definedName>
    <definedName name="SelectedLevel">[7]Workdata!$C$54</definedName>
    <definedName name="SPSS" localSheetId="2">#REF!</definedName>
    <definedName name="SPSS" localSheetId="5">#REF!</definedName>
    <definedName name="SPSS">#REF!</definedName>
    <definedName name="STATNEWS" localSheetId="2">#REF!</definedName>
    <definedName name="STATNEWS" localSheetId="5">#REF!</definedName>
    <definedName name="STATNEWS">#REF!</definedName>
    <definedName name="synth" localSheetId="2">#REF!</definedName>
    <definedName name="synth" localSheetId="5">#REF!</definedName>
    <definedName name="synth">#REF!</definedName>
    <definedName name="TAB_SYNOP">'[5]T25-Empl. salarié'!$A$3:$J$20</definedName>
    <definedName name="Table1" localSheetId="2">#REF!</definedName>
    <definedName name="Table1" localSheetId="5">#REF!</definedName>
    <definedName name="Table1">#REF!</definedName>
    <definedName name="Table2" localSheetId="2">#REF!</definedName>
    <definedName name="Table2" localSheetId="5">#REF!</definedName>
    <definedName name="Table2">#REF!</definedName>
    <definedName name="Tableau_2" localSheetId="2">#REF!</definedName>
    <definedName name="Tableau_2" localSheetId="5">#REF!</definedName>
    <definedName name="Tableau_2">#REF!</definedName>
    <definedName name="tableau_ndc">[14]tableau_chida!$B$4:$G$36</definedName>
    <definedName name="tabsal">'[2]B.3.2_Salaires'!$A$6:$F$26</definedName>
    <definedName name="taux">'[2]A.1. taux CT '!$A$4:$N$28</definedName>
    <definedName name="totb" localSheetId="2">#REF!</definedName>
    <definedName name="totb" localSheetId="5">#REF!</definedName>
    <definedName name="totb">#REF!</definedName>
    <definedName name="toto" localSheetId="2">#REF!</definedName>
    <definedName name="toto" localSheetId="5">#REF!</definedName>
    <definedName name="toto">#REF!</definedName>
    <definedName name="transaction">'[2]B.4.1 Bcour'!$A$4:$Q$24</definedName>
    <definedName name="transpcomm" localSheetId="2">#REF!</definedName>
    <definedName name="transpcomm" localSheetId="5">#REF!</definedName>
    <definedName name="transpcomm">#REF!</definedName>
    <definedName name="trav1" localSheetId="2">#REF!</definedName>
    <definedName name="trav1" localSheetId="5">#REF!</definedName>
    <definedName name="trav1">#REF!</definedName>
    <definedName name="vbâti_chida">[8]graphiques!$A$160</definedName>
    <definedName name="vbâti_men">[8]graphiques!$A$101:$A$120</definedName>
    <definedName name="xp" localSheetId="2">#REF!</definedName>
    <definedName name="xp" localSheetId="5">#REF!</definedName>
    <definedName name="xp">#REF!</definedName>
    <definedName name="XXXXXXXXX" localSheetId="2">#REF!</definedName>
    <definedName name="XXXXXXXXX" localSheetId="5">#REF!</definedName>
    <definedName name="XXXXXXXXX">#REF!</definedName>
    <definedName name="XXXXXXXXXX" localSheetId="2">#REF!</definedName>
    <definedName name="XXXXXXXXXX" localSheetId="5">#REF!</definedName>
    <definedName name="XXXXXXXX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G4" i="2"/>
  <c r="H4" i="2"/>
  <c r="F5" i="2"/>
  <c r="G5" i="2"/>
  <c r="H5" i="2"/>
  <c r="F6" i="2"/>
  <c r="G6" i="2"/>
  <c r="H6" i="2"/>
  <c r="F7" i="2"/>
  <c r="G7" i="2"/>
  <c r="H7" i="2"/>
  <c r="F8" i="2"/>
  <c r="G8" i="2"/>
  <c r="H8" i="2"/>
  <c r="F9" i="2"/>
  <c r="G9" i="2"/>
  <c r="H9" i="2"/>
  <c r="E5" i="18" l="1"/>
  <c r="E6" i="18"/>
  <c r="E7" i="18"/>
  <c r="E8" i="18"/>
  <c r="E9" i="18"/>
  <c r="E10" i="18"/>
  <c r="E11" i="18"/>
  <c r="E12" i="18"/>
  <c r="E13" i="18"/>
  <c r="E14" i="18"/>
  <c r="E15" i="18"/>
  <c r="E18" i="18"/>
  <c r="E19" i="18"/>
  <c r="E16" i="18"/>
  <c r="E17" i="18"/>
  <c r="E20" i="18"/>
  <c r="E21" i="18"/>
  <c r="E22" i="18"/>
  <c r="E23" i="18"/>
  <c r="E24" i="18"/>
  <c r="E4" i="18"/>
  <c r="D8" i="16" l="1"/>
  <c r="E8" i="16"/>
  <c r="F8" i="16"/>
  <c r="C8" i="16"/>
  <c r="D10" i="15"/>
  <c r="D9" i="15"/>
  <c r="D8" i="15"/>
  <c r="D7" i="15"/>
  <c r="D6" i="15"/>
  <c r="D5" i="15"/>
  <c r="D4" i="15"/>
  <c r="D5" i="14" l="1"/>
  <c r="D6" i="14"/>
  <c r="D7" i="14"/>
  <c r="D8" i="14"/>
  <c r="D9" i="14"/>
  <c r="D10" i="14"/>
  <c r="D11" i="14"/>
  <c r="D12" i="14"/>
  <c r="D13" i="14"/>
  <c r="D14" i="14"/>
  <c r="D15" i="14"/>
  <c r="D16" i="14"/>
  <c r="D17" i="14"/>
  <c r="D18" i="14"/>
  <c r="D4" i="14"/>
  <c r="B12" i="14"/>
  <c r="F5" i="13" l="1"/>
  <c r="F7" i="13"/>
  <c r="F8" i="13"/>
  <c r="F9" i="13"/>
  <c r="F10" i="13"/>
  <c r="F11" i="13"/>
  <c r="F12" i="13"/>
  <c r="F13" i="13"/>
  <c r="F14" i="13"/>
  <c r="F15" i="13"/>
  <c r="F16" i="13"/>
  <c r="F17" i="13"/>
  <c r="F4" i="13"/>
  <c r="G5" i="13"/>
  <c r="H5" i="13"/>
  <c r="I5" i="13"/>
  <c r="G6" i="13"/>
  <c r="H6" i="13"/>
  <c r="I6" i="13"/>
  <c r="G7" i="13"/>
  <c r="H7" i="13"/>
  <c r="I7" i="13"/>
  <c r="G8" i="13"/>
  <c r="H8" i="13"/>
  <c r="I8" i="13"/>
  <c r="G9" i="13"/>
  <c r="H9" i="13"/>
  <c r="I9" i="13"/>
  <c r="G10" i="13"/>
  <c r="H10" i="13"/>
  <c r="I10" i="13"/>
  <c r="G11" i="13"/>
  <c r="H11" i="13"/>
  <c r="I11" i="13"/>
  <c r="G12" i="13"/>
  <c r="H12" i="13"/>
  <c r="I12" i="13"/>
  <c r="G13" i="13"/>
  <c r="H13" i="13"/>
  <c r="I13" i="13"/>
  <c r="G14" i="13"/>
  <c r="H14" i="13"/>
  <c r="I14" i="13"/>
  <c r="G15" i="13"/>
  <c r="H15" i="13"/>
  <c r="I15" i="13"/>
  <c r="G16" i="13"/>
  <c r="H16" i="13"/>
  <c r="I16" i="13"/>
  <c r="G17" i="13"/>
  <c r="H17" i="13"/>
  <c r="I17" i="13"/>
  <c r="H4" i="13"/>
  <c r="I4" i="13"/>
  <c r="G4" i="13"/>
  <c r="E9" i="4" l="1"/>
  <c r="E10" i="4"/>
  <c r="E11" i="4"/>
  <c r="E12" i="4"/>
  <c r="E13" i="4"/>
  <c r="E14" i="4"/>
  <c r="E15" i="4"/>
  <c r="E16" i="4"/>
  <c r="E17" i="4"/>
  <c r="E18" i="4"/>
  <c r="E19" i="4"/>
  <c r="E20" i="4"/>
  <c r="E21" i="4"/>
  <c r="E22" i="4"/>
  <c r="E23" i="4"/>
  <c r="E24" i="4"/>
  <c r="E25" i="4"/>
  <c r="E26" i="4"/>
  <c r="E27" i="4"/>
  <c r="E28" i="4"/>
  <c r="E29" i="4"/>
  <c r="E8" i="4"/>
  <c r="D29" i="4"/>
  <c r="D8" i="4"/>
  <c r="D9" i="4"/>
  <c r="D10" i="4"/>
  <c r="D11" i="4"/>
  <c r="D12" i="4"/>
  <c r="D13" i="4"/>
  <c r="D14" i="4"/>
  <c r="D15" i="4"/>
  <c r="D16" i="4"/>
  <c r="D17" i="4"/>
  <c r="D18" i="4"/>
  <c r="D19" i="4"/>
  <c r="D20" i="4"/>
  <c r="D21" i="4"/>
  <c r="D22" i="4"/>
  <c r="D23" i="4"/>
  <c r="D24" i="4"/>
  <c r="D25" i="4"/>
  <c r="D26" i="4"/>
  <c r="D27" i="4"/>
  <c r="D28" i="4"/>
  <c r="D7" i="4"/>
</calcChain>
</file>

<file path=xl/sharedStrings.xml><?xml version="1.0" encoding="utf-8"?>
<sst xmlns="http://schemas.openxmlformats.org/spreadsheetml/2006/main" count="706" uniqueCount="188">
  <si>
    <t/>
  </si>
  <si>
    <t>Count</t>
  </si>
  <si>
    <t>Total</t>
  </si>
  <si>
    <t>Non indiqué</t>
  </si>
  <si>
    <t>Belgique</t>
  </si>
  <si>
    <t>Allemagne</t>
  </si>
  <si>
    <t>France</t>
  </si>
  <si>
    <t>Italie</t>
  </si>
  <si>
    <t>Luxembourg</t>
  </si>
  <si>
    <t>Portugal</t>
  </si>
  <si>
    <t>Kosovo</t>
  </si>
  <si>
    <t>Chine</t>
  </si>
  <si>
    <t>Age</t>
  </si>
  <si>
    <t>Source : STATEC</t>
  </si>
  <si>
    <t>100+</t>
  </si>
  <si>
    <t>0</t>
  </si>
  <si>
    <t>1</t>
  </si>
  <si>
    <t>2</t>
  </si>
  <si>
    <t>3</t>
  </si>
  <si>
    <t>4</t>
  </si>
  <si>
    <t>Evolution</t>
  </si>
  <si>
    <t>.</t>
  </si>
  <si>
    <t>LUXEMBOURG</t>
  </si>
  <si>
    <t>DIPPACH</t>
  </si>
  <si>
    <t>GARNICH</t>
  </si>
  <si>
    <t>KEHLEN</t>
  </si>
  <si>
    <t>KOERICH</t>
  </si>
  <si>
    <t>KOPSTAL</t>
  </si>
  <si>
    <t>MAMER</t>
  </si>
  <si>
    <t>STEINFORT</t>
  </si>
  <si>
    <t>KAERJENG</t>
  </si>
  <si>
    <t>HABSCHT</t>
  </si>
  <si>
    <t>BETTEMBOURG</t>
  </si>
  <si>
    <t>DIFFERDANGE</t>
  </si>
  <si>
    <t>DUDELANGE</t>
  </si>
  <si>
    <t>ESCH-SUR-ALZETTE</t>
  </si>
  <si>
    <t>FRISANGE</t>
  </si>
  <si>
    <t>KAYL</t>
  </si>
  <si>
    <t>LEUDELANGE</t>
  </si>
  <si>
    <t>MONDERCANGE</t>
  </si>
  <si>
    <t>PETANGE</t>
  </si>
  <si>
    <t>RECKANGE-SUR-MESS</t>
  </si>
  <si>
    <t>ROESER</t>
  </si>
  <si>
    <t>RUMELANGE</t>
  </si>
  <si>
    <t>SANEM</t>
  </si>
  <si>
    <t>SCHIFFLANGE</t>
  </si>
  <si>
    <t>BERTRANGE</t>
  </si>
  <si>
    <t>CONTERN</t>
  </si>
  <si>
    <t>HESPERANGE</t>
  </si>
  <si>
    <t>NIEDERANVEN</t>
  </si>
  <si>
    <t>SANDWEILER</t>
  </si>
  <si>
    <t>SCHUTTRANGE</t>
  </si>
  <si>
    <t>STEINSEL</t>
  </si>
  <si>
    <t>STRASSEN</t>
  </si>
  <si>
    <t>WALFERDANGE</t>
  </si>
  <si>
    <t>WEILER-LA-TOUR</t>
  </si>
  <si>
    <t>COLMAR-BERG</t>
  </si>
  <si>
    <t>BISSEN</t>
  </si>
  <si>
    <t>FISCHBACH</t>
  </si>
  <si>
    <t>HEFFINGEN</t>
  </si>
  <si>
    <t>LAROCHETTE</t>
  </si>
  <si>
    <t>LINTGEN</t>
  </si>
  <si>
    <t>LORENTZWEILER</t>
  </si>
  <si>
    <t>MERSCH</t>
  </si>
  <si>
    <t>NOMMERN</t>
  </si>
  <si>
    <t>HELPERKNAPP</t>
  </si>
  <si>
    <t>WINCRANGE</t>
  </si>
  <si>
    <t>TROISVIERGES</t>
  </si>
  <si>
    <t>WEISWAMPACH</t>
  </si>
  <si>
    <t>CLERVAUX</t>
  </si>
  <si>
    <t>PARC HOSINGEN</t>
  </si>
  <si>
    <t>BETTENDORF</t>
  </si>
  <si>
    <t>BOURSCHEID</t>
  </si>
  <si>
    <t>DIEKIRCH</t>
  </si>
  <si>
    <t>ERPELDANGE-SUR-SURE</t>
  </si>
  <si>
    <t>ETTELBRUCK</t>
  </si>
  <si>
    <t>FEULEN</t>
  </si>
  <si>
    <t>MERTZIG</t>
  </si>
  <si>
    <t>REISDORF</t>
  </si>
  <si>
    <t>SCHIEREN</t>
  </si>
  <si>
    <t>VALLEE DE L ERNZ</t>
  </si>
  <si>
    <t>BECKERICH</t>
  </si>
  <si>
    <t>PREIZERDAUL</t>
  </si>
  <si>
    <t>ELL</t>
  </si>
  <si>
    <t>RAMBROUCH</t>
  </si>
  <si>
    <t>GROSBOUS</t>
  </si>
  <si>
    <t>REDANGE-SUR-ATTERT</t>
  </si>
  <si>
    <t>SAEUL</t>
  </si>
  <si>
    <t>USELDANGE</t>
  </si>
  <si>
    <t>VICHTEN</t>
  </si>
  <si>
    <t>WAHL</t>
  </si>
  <si>
    <t>BOULAIDE</t>
  </si>
  <si>
    <t>GOESDORF</t>
  </si>
  <si>
    <t>LAC DE LA HAUTE-SURE</t>
  </si>
  <si>
    <t>WINSELER</t>
  </si>
  <si>
    <t>KIISCHPELT</t>
  </si>
  <si>
    <t>ESCH-SUR-SURE</t>
  </si>
  <si>
    <t>WILTZ</t>
  </si>
  <si>
    <t>PUTSCHEID</t>
  </si>
  <si>
    <t>VIANDEN</t>
  </si>
  <si>
    <t>TANDEL</t>
  </si>
  <si>
    <t>BEAUFORT</t>
  </si>
  <si>
    <t>BECH</t>
  </si>
  <si>
    <t>BERDORF</t>
  </si>
  <si>
    <t>CONSDORF</t>
  </si>
  <si>
    <t>ECHTERNACH</t>
  </si>
  <si>
    <t>WALDBILLIG</t>
  </si>
  <si>
    <t>ROSPORT-MOMPACH</t>
  </si>
  <si>
    <t>BETZDORF</t>
  </si>
  <si>
    <t>BIWER</t>
  </si>
  <si>
    <t>FLAXWEILER</t>
  </si>
  <si>
    <t>GREVENMACHER</t>
  </si>
  <si>
    <t>JUNGLINSTER</t>
  </si>
  <si>
    <t>MANTERNACH</t>
  </si>
  <si>
    <t>MERTERT</t>
  </si>
  <si>
    <t>WORMELDANGE</t>
  </si>
  <si>
    <t>BOUS</t>
  </si>
  <si>
    <t>DALHEIM</t>
  </si>
  <si>
    <t>LENNINGEN</t>
  </si>
  <si>
    <t>MONDORF-LES-BAINS</t>
  </si>
  <si>
    <t>REMICH</t>
  </si>
  <si>
    <t>STADTBREDIMUS</t>
  </si>
  <si>
    <t>WALDBREDIMUS</t>
  </si>
  <si>
    <t>SCHENGEN</t>
  </si>
  <si>
    <t>Com * COC.H Crosstabulation</t>
  </si>
  <si>
    <t>Com</t>
  </si>
  <si>
    <t>PT</t>
  </si>
  <si>
    <t>FR</t>
  </si>
  <si>
    <t>IT</t>
  </si>
  <si>
    <t>BE</t>
  </si>
  <si>
    <t>DE</t>
  </si>
  <si>
    <t>Nationality</t>
  </si>
  <si>
    <t>Luxembourgish</t>
  </si>
  <si>
    <t>Foreign</t>
  </si>
  <si>
    <t>Foreign nationality indicated</t>
  </si>
  <si>
    <t>Foreign nationality not indicated</t>
  </si>
  <si>
    <t>Stateless</t>
  </si>
  <si>
    <t>Men</t>
  </si>
  <si>
    <t>Women</t>
  </si>
  <si>
    <t>Number</t>
  </si>
  <si>
    <t>Percentage</t>
  </si>
  <si>
    <t>Number of people</t>
  </si>
  <si>
    <t>Share in total population</t>
  </si>
  <si>
    <t>Share in the foreign population</t>
  </si>
  <si>
    <t>Other EU-27 Member State</t>
  </si>
  <si>
    <t>Italy</t>
  </si>
  <si>
    <t>Belgium</t>
  </si>
  <si>
    <t>Germany</t>
  </si>
  <si>
    <t>Spain</t>
  </si>
  <si>
    <t>Romania</t>
  </si>
  <si>
    <t>Poland</t>
  </si>
  <si>
    <t>Other European country</t>
  </si>
  <si>
    <t>United Kingdom</t>
  </si>
  <si>
    <t>Asian countries</t>
  </si>
  <si>
    <t>China</t>
  </si>
  <si>
    <t>African countries</t>
  </si>
  <si>
    <t>Cape Verde</t>
  </si>
  <si>
    <t>Caribbean, South or Central American countries</t>
  </si>
  <si>
    <t>Brazil</t>
  </si>
  <si>
    <t>North American countries</t>
  </si>
  <si>
    <t>United States of America</t>
  </si>
  <si>
    <t>Oceania countries</t>
  </si>
  <si>
    <t>not indicated</t>
  </si>
  <si>
    <t>0-19 years</t>
  </si>
  <si>
    <t>20-64 years</t>
  </si>
  <si>
    <t>65+ years</t>
  </si>
  <si>
    <t>Montenegro</t>
  </si>
  <si>
    <t>Serbia</t>
  </si>
  <si>
    <t>Sweden</t>
  </si>
  <si>
    <t>Bosnia and Herzegovina</t>
  </si>
  <si>
    <t>Denmark</t>
  </si>
  <si>
    <t>Number of nationalities</t>
  </si>
  <si>
    <t>Foreigner</t>
  </si>
  <si>
    <t>Republic of Montenegro</t>
  </si>
  <si>
    <t>Republic of Serbia</t>
  </si>
  <si>
    <t>Caoe Verde</t>
  </si>
  <si>
    <t>Other EU-27 country</t>
  </si>
  <si>
    <t>African country</t>
  </si>
  <si>
    <t>Asian country</t>
  </si>
  <si>
    <t>American country</t>
  </si>
  <si>
    <t>Oceania country</t>
  </si>
  <si>
    <t>Second Nationality</t>
  </si>
  <si>
    <t>Country of birth</t>
  </si>
  <si>
    <t>Foreign men</t>
  </si>
  <si>
    <t>Luxembourgish men</t>
  </si>
  <si>
    <t>Luxembourgish women</t>
  </si>
  <si>
    <t>Foreign women</t>
  </si>
  <si>
    <t>Foreign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</si>
</sst>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0%"/>
    <numFmt numFmtId="166" formatCode="0.0"/>
  </numFmts>
  <fonts count="16">
    <font>
      <sz val="11"/>
      <color theme="1"/>
      <name val="Calibri"/>
      <family val="2"/>
      <scheme val="minor"/>
    </font>
    <font>
      <sz val="11"/>
      <color theme="1"/>
      <name val="Calibri"/>
      <family val="2"/>
      <scheme val="minor"/>
    </font>
    <font>
      <b/>
      <sz val="11"/>
      <color indexed="60"/>
      <name val="Arial Bold"/>
    </font>
    <font>
      <u val="singleAccounting"/>
      <sz val="11"/>
      <color theme="1"/>
      <name val="Calibri"/>
      <family val="2"/>
      <scheme val="minor"/>
    </font>
    <font>
      <sz val="10"/>
      <name val="Arial"/>
      <family val="2"/>
    </font>
    <font>
      <sz val="11"/>
      <name val="Calibri"/>
      <family val="2"/>
      <scheme val="minor"/>
    </font>
    <font>
      <sz val="9"/>
      <name val="Arial"/>
      <family val="2"/>
    </font>
    <font>
      <u val="singleAccounting"/>
      <sz val="9"/>
      <name val="Arial"/>
      <family val="2"/>
    </font>
    <font>
      <u val="singleAccounting"/>
      <sz val="10"/>
      <name val="Arial"/>
      <family val="2"/>
    </font>
    <font>
      <b/>
      <sz val="16"/>
      <color theme="1"/>
      <name val="Calibri"/>
      <family val="2"/>
      <scheme val="minor"/>
    </font>
    <font>
      <sz val="9"/>
      <color indexed="8"/>
      <name val="Arial"/>
      <family val="2"/>
    </font>
    <font>
      <b/>
      <sz val="9"/>
      <name val="Arial"/>
      <family val="2"/>
    </font>
    <font>
      <sz val="10"/>
      <name val="Arial"/>
      <family val="2"/>
    </font>
    <font>
      <sz val="9"/>
      <color indexed="60"/>
      <name val="Arial"/>
      <family val="2"/>
    </font>
    <font>
      <sz val="9"/>
      <color indexed="62"/>
      <name val="Arial"/>
      <family val="2"/>
    </font>
    <font>
      <b/>
      <sz val="11"/>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00"/>
        <bgColor indexed="64"/>
      </patternFill>
    </fill>
  </fills>
  <borders count="19">
    <border>
      <left/>
      <right/>
      <top/>
      <bottom/>
      <diagonal/>
    </border>
    <border>
      <left style="thin">
        <color indexed="63"/>
      </left>
      <right style="thin">
        <color indexed="63"/>
      </right>
      <top/>
      <bottom/>
      <diagonal/>
    </border>
    <border>
      <left style="thin">
        <color indexed="63"/>
      </left>
      <right/>
      <top/>
      <bottom/>
      <diagonal/>
    </border>
    <border>
      <left/>
      <right/>
      <top/>
      <bottom style="thin">
        <color indexed="61"/>
      </bottom>
      <diagonal/>
    </border>
    <border>
      <left style="thin">
        <color indexed="63"/>
      </left>
      <right style="thin">
        <color indexed="63"/>
      </right>
      <top/>
      <bottom style="thin">
        <color indexed="61"/>
      </bottom>
      <diagonal/>
    </border>
    <border>
      <left style="thin">
        <color indexed="63"/>
      </left>
      <right/>
      <top/>
      <bottom style="thin">
        <color indexed="61"/>
      </bottom>
      <diagonal/>
    </border>
    <border>
      <left/>
      <right/>
      <top style="thin">
        <color indexed="61"/>
      </top>
      <bottom style="thin">
        <color indexed="22"/>
      </bottom>
      <diagonal/>
    </border>
    <border>
      <left style="thin">
        <color indexed="63"/>
      </left>
      <right style="thin">
        <color indexed="63"/>
      </right>
      <top style="thin">
        <color indexed="61"/>
      </top>
      <bottom style="thin">
        <color indexed="22"/>
      </bottom>
      <diagonal/>
    </border>
    <border>
      <left style="thin">
        <color indexed="63"/>
      </left>
      <right/>
      <top style="thin">
        <color indexed="61"/>
      </top>
      <bottom style="thin">
        <color indexed="22"/>
      </bottom>
      <diagonal/>
    </border>
    <border>
      <left/>
      <right/>
      <top style="thin">
        <color indexed="22"/>
      </top>
      <bottom style="thin">
        <color indexed="22"/>
      </bottom>
      <diagonal/>
    </border>
    <border>
      <left style="thin">
        <color indexed="63"/>
      </left>
      <right style="thin">
        <color indexed="63"/>
      </right>
      <top style="thin">
        <color indexed="22"/>
      </top>
      <bottom style="thin">
        <color indexed="22"/>
      </bottom>
      <diagonal/>
    </border>
    <border>
      <left style="thin">
        <color indexed="63"/>
      </left>
      <right/>
      <top style="thin">
        <color indexed="22"/>
      </top>
      <bottom style="thin">
        <color indexed="22"/>
      </bottom>
      <diagonal/>
    </border>
    <border>
      <left/>
      <right/>
      <top style="thin">
        <color indexed="22"/>
      </top>
      <bottom style="thin">
        <color indexed="61"/>
      </bottom>
      <diagonal/>
    </border>
    <border>
      <left style="thin">
        <color indexed="63"/>
      </left>
      <right style="thin">
        <color indexed="63"/>
      </right>
      <top style="thin">
        <color indexed="22"/>
      </top>
      <bottom style="thin">
        <color indexed="61"/>
      </bottom>
      <diagonal/>
    </border>
    <border>
      <left style="thin">
        <color indexed="63"/>
      </left>
      <right/>
      <top style="thin">
        <color indexed="22"/>
      </top>
      <bottom style="thin">
        <color indexed="61"/>
      </bottom>
      <diagonal/>
    </border>
    <border>
      <left/>
      <right/>
      <top style="medium">
        <color auto="1"/>
      </top>
      <bottom/>
      <diagonal/>
    </border>
    <border>
      <left/>
      <right/>
      <top/>
      <bottom style="medium">
        <color auto="1"/>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s>
  <cellStyleXfs count="6">
    <xf numFmtId="0" fontId="0" fillId="0" borderId="0"/>
    <xf numFmtId="9" fontId="1" fillId="0" borderId="0" applyFont="0" applyFill="0" applyBorder="0" applyAlignment="0" applyProtection="0"/>
    <xf numFmtId="0" fontId="4" fillId="0" borderId="0"/>
    <xf numFmtId="0" fontId="1" fillId="0" borderId="0"/>
    <xf numFmtId="0" fontId="4" fillId="0" borderId="0"/>
    <xf numFmtId="0" fontId="12" fillId="0" borderId="0"/>
  </cellStyleXfs>
  <cellXfs count="71">
    <xf numFmtId="0" fontId="0" fillId="0" borderId="0" xfId="0"/>
    <xf numFmtId="165" fontId="0" fillId="0" borderId="0" xfId="1" applyNumberFormat="1" applyFont="1"/>
    <xf numFmtId="0" fontId="3" fillId="0" borderId="0" xfId="0" applyFont="1" applyBorder="1" applyAlignment="1">
      <alignment horizontal="right"/>
    </xf>
    <xf numFmtId="0" fontId="0" fillId="0" borderId="0" xfId="0" applyBorder="1"/>
    <xf numFmtId="0" fontId="0" fillId="0" borderId="16" xfId="0" applyBorder="1"/>
    <xf numFmtId="3" fontId="0" fillId="0" borderId="0" xfId="0" applyNumberFormat="1"/>
    <xf numFmtId="3" fontId="0" fillId="0" borderId="0" xfId="0" applyNumberFormat="1" applyBorder="1"/>
    <xf numFmtId="3" fontId="0" fillId="0" borderId="16" xfId="0" applyNumberFormat="1" applyBorder="1"/>
    <xf numFmtId="165" fontId="0" fillId="0" borderId="16" xfId="1" applyNumberFormat="1" applyFont="1" applyBorder="1"/>
    <xf numFmtId="0" fontId="4" fillId="0" borderId="0" xfId="2" applyFont="1" applyFill="1" applyBorder="1" applyAlignment="1"/>
    <xf numFmtId="0" fontId="5" fillId="0" borderId="0" xfId="0" applyFont="1" applyFill="1" applyBorder="1"/>
    <xf numFmtId="0" fontId="6" fillId="0" borderId="0" xfId="2" applyFont="1" applyFill="1" applyBorder="1" applyAlignment="1">
      <alignment horizontal="left" vertical="top"/>
    </xf>
    <xf numFmtId="3" fontId="6" fillId="0" borderId="0" xfId="2" applyNumberFormat="1" applyFont="1" applyFill="1" applyBorder="1" applyAlignment="1">
      <alignment horizontal="right" vertical="top"/>
    </xf>
    <xf numFmtId="3" fontId="5" fillId="0" borderId="0" xfId="0" applyNumberFormat="1" applyFont="1" applyFill="1" applyBorder="1"/>
    <xf numFmtId="165" fontId="4" fillId="0" borderId="0" xfId="1" applyNumberFormat="1" applyFont="1" applyFill="1" applyBorder="1" applyAlignment="1"/>
    <xf numFmtId="165" fontId="5" fillId="0" borderId="0" xfId="1" applyNumberFormat="1" applyFont="1" applyFill="1" applyBorder="1"/>
    <xf numFmtId="0" fontId="6" fillId="0" borderId="16" xfId="2" applyFont="1" applyFill="1" applyBorder="1" applyAlignment="1">
      <alignment horizontal="left" vertical="top"/>
    </xf>
    <xf numFmtId="3" fontId="6" fillId="0" borderId="16" xfId="2" applyNumberFormat="1" applyFont="1" applyFill="1" applyBorder="1" applyAlignment="1">
      <alignment horizontal="right" vertical="top"/>
    </xf>
    <xf numFmtId="165" fontId="4" fillId="0" borderId="16" xfId="1" applyNumberFormat="1" applyFont="1" applyFill="1" applyBorder="1" applyAlignment="1"/>
    <xf numFmtId="165" fontId="5" fillId="0" borderId="16" xfId="1" applyNumberFormat="1" applyFont="1" applyFill="1" applyBorder="1"/>
    <xf numFmtId="0" fontId="8" fillId="0" borderId="15" xfId="2" applyFont="1" applyFill="1" applyBorder="1" applyAlignment="1">
      <alignment horizontal="right" wrapText="1"/>
    </xf>
    <xf numFmtId="0" fontId="1" fillId="0" borderId="0" xfId="3"/>
    <xf numFmtId="0" fontId="0" fillId="0" borderId="0" xfId="3" applyFont="1"/>
    <xf numFmtId="0" fontId="1" fillId="0" borderId="15" xfId="3" applyBorder="1"/>
    <xf numFmtId="49" fontId="9" fillId="0" borderId="15" xfId="3" applyNumberFormat="1" applyFont="1" applyBorder="1" applyAlignment="1">
      <alignment horizontal="left"/>
    </xf>
    <xf numFmtId="0" fontId="10" fillId="0" borderId="17" xfId="4" applyFont="1" applyBorder="1" applyAlignment="1">
      <alignment horizontal="center" wrapText="1"/>
    </xf>
    <xf numFmtId="0" fontId="10" fillId="0" borderId="18" xfId="4" applyFont="1" applyBorder="1" applyAlignment="1">
      <alignment horizontal="center" wrapText="1"/>
    </xf>
    <xf numFmtId="0" fontId="4" fillId="0" borderId="0" xfId="3" applyFont="1"/>
    <xf numFmtId="0" fontId="1" fillId="0" borderId="0" xfId="3" applyBorder="1"/>
    <xf numFmtId="0" fontId="1" fillId="0" borderId="16" xfId="3" applyBorder="1"/>
    <xf numFmtId="0" fontId="1" fillId="0" borderId="0" xfId="3" applyFont="1"/>
    <xf numFmtId="0" fontId="0" fillId="0" borderId="15" xfId="0" applyBorder="1"/>
    <xf numFmtId="0" fontId="3" fillId="0" borderId="15" xfId="0" applyFont="1" applyBorder="1" applyAlignment="1">
      <alignment horizontal="right"/>
    </xf>
    <xf numFmtId="0" fontId="3" fillId="0" borderId="15" xfId="0" applyFont="1" applyBorder="1"/>
    <xf numFmtId="0" fontId="3" fillId="0" borderId="0" xfId="0" quotePrefix="1" applyFont="1" applyBorder="1" applyAlignment="1">
      <alignment horizontal="right"/>
    </xf>
    <xf numFmtId="3" fontId="0" fillId="0" borderId="0" xfId="0" applyNumberFormat="1" applyAlignment="1">
      <alignment horizontal="right"/>
    </xf>
    <xf numFmtId="0" fontId="0" fillId="0" borderId="0" xfId="0" applyFill="1"/>
    <xf numFmtId="3" fontId="0" fillId="0" borderId="0" xfId="0" applyNumberFormat="1" applyFill="1"/>
    <xf numFmtId="0" fontId="11" fillId="0" borderId="16" xfId="2" applyFont="1" applyFill="1" applyBorder="1" applyAlignment="1">
      <alignment horizontal="left" vertical="top"/>
    </xf>
    <xf numFmtId="0" fontId="2" fillId="0" borderId="0" xfId="5" applyFont="1" applyBorder="1" applyAlignment="1">
      <alignment vertical="center"/>
    </xf>
    <xf numFmtId="0" fontId="12" fillId="0" borderId="0" xfId="5" applyAlignment="1"/>
    <xf numFmtId="0" fontId="13" fillId="2" borderId="0" xfId="5" applyFont="1" applyFill="1" applyAlignment="1"/>
    <xf numFmtId="0" fontId="14" fillId="0" borderId="0" xfId="5" applyFont="1" applyBorder="1" applyAlignment="1"/>
    <xf numFmtId="0" fontId="14" fillId="0" borderId="1" xfId="5" applyFont="1" applyBorder="1" applyAlignment="1"/>
    <xf numFmtId="0" fontId="14" fillId="0" borderId="2" xfId="5" applyFont="1" applyBorder="1" applyAlignment="1"/>
    <xf numFmtId="0" fontId="14" fillId="0" borderId="3" xfId="5" applyFont="1" applyBorder="1" applyAlignment="1"/>
    <xf numFmtId="0" fontId="14" fillId="0" borderId="4" xfId="5" applyFont="1" applyBorder="1" applyAlignment="1">
      <alignment horizontal="center"/>
    </xf>
    <xf numFmtId="0" fontId="14" fillId="0" borderId="5" xfId="5" applyFont="1" applyBorder="1" applyAlignment="1"/>
    <xf numFmtId="0" fontId="14" fillId="3" borderId="6" xfId="5" applyFont="1" applyFill="1" applyBorder="1" applyAlignment="1">
      <alignment vertical="top"/>
    </xf>
    <xf numFmtId="0" fontId="14" fillId="3" borderId="6" xfId="5" applyFont="1" applyFill="1" applyBorder="1" applyAlignment="1">
      <alignment horizontal="left" vertical="top"/>
    </xf>
    <xf numFmtId="164" fontId="13" fillId="0" borderId="7" xfId="5" applyNumberFormat="1" applyFont="1" applyBorder="1" applyAlignment="1">
      <alignment horizontal="right" vertical="top"/>
    </xf>
    <xf numFmtId="164" fontId="13" fillId="0" borderId="8" xfId="5" applyNumberFormat="1" applyFont="1" applyBorder="1" applyAlignment="1">
      <alignment horizontal="right" vertical="top"/>
    </xf>
    <xf numFmtId="0" fontId="14" fillId="3" borderId="9" xfId="5" applyFont="1" applyFill="1" applyBorder="1" applyAlignment="1">
      <alignment vertical="top"/>
    </xf>
    <xf numFmtId="0" fontId="14" fillId="3" borderId="9" xfId="5" applyFont="1" applyFill="1" applyBorder="1" applyAlignment="1">
      <alignment horizontal="left" vertical="top"/>
    </xf>
    <xf numFmtId="164" fontId="13" fillId="0" borderId="10" xfId="5" applyNumberFormat="1" applyFont="1" applyBorder="1" applyAlignment="1">
      <alignment horizontal="right" vertical="top"/>
    </xf>
    <xf numFmtId="164" fontId="13" fillId="0" borderId="11" xfId="5" applyNumberFormat="1" applyFont="1" applyBorder="1" applyAlignment="1">
      <alignment horizontal="right" vertical="top"/>
    </xf>
    <xf numFmtId="0" fontId="14" fillId="3" borderId="12" xfId="5" applyFont="1" applyFill="1" applyBorder="1" applyAlignment="1">
      <alignment vertical="top"/>
    </xf>
    <xf numFmtId="164" fontId="13" fillId="0" borderId="13" xfId="5" applyNumberFormat="1" applyFont="1" applyBorder="1" applyAlignment="1">
      <alignment horizontal="right" vertical="top"/>
    </xf>
    <xf numFmtId="164" fontId="13" fillId="0" borderId="14" xfId="5" applyNumberFormat="1" applyFont="1" applyBorder="1" applyAlignment="1">
      <alignment horizontal="right" vertical="top"/>
    </xf>
    <xf numFmtId="164" fontId="12" fillId="0" borderId="0" xfId="5" applyNumberFormat="1" applyAlignment="1"/>
    <xf numFmtId="165" fontId="0" fillId="0" borderId="0" xfId="0" applyNumberFormat="1" applyAlignment="1">
      <alignment horizontal="right"/>
    </xf>
    <xf numFmtId="165" fontId="0" fillId="0" borderId="0" xfId="0" applyNumberFormat="1" applyBorder="1" applyAlignment="1">
      <alignment horizontal="right"/>
    </xf>
    <xf numFmtId="165" fontId="0" fillId="0" borderId="16" xfId="0" applyNumberFormat="1" applyBorder="1" applyAlignment="1">
      <alignment horizontal="right"/>
    </xf>
    <xf numFmtId="0" fontId="15" fillId="4" borderId="0" xfId="0" applyFont="1" applyFill="1"/>
    <xf numFmtId="166" fontId="0" fillId="0" borderId="0" xfId="0" applyNumberFormat="1"/>
    <xf numFmtId="0" fontId="3" fillId="0" borderId="15" xfId="0" applyFont="1" applyBorder="1" applyAlignment="1">
      <alignment horizontal="right"/>
    </xf>
    <xf numFmtId="0" fontId="7" fillId="0" borderId="15" xfId="2" applyFont="1" applyFill="1" applyBorder="1" applyAlignment="1">
      <alignment horizontal="left"/>
    </xf>
    <xf numFmtId="0" fontId="3" fillId="0" borderId="15" xfId="0" applyFont="1" applyBorder="1" applyAlignment="1">
      <alignment horizontal="left"/>
    </xf>
    <xf numFmtId="0" fontId="3" fillId="0" borderId="0" xfId="0" applyFont="1" applyBorder="1" applyAlignment="1">
      <alignment horizontal="left"/>
    </xf>
    <xf numFmtId="0" fontId="3" fillId="0" borderId="15" xfId="0" applyFont="1" applyBorder="1" applyAlignment="1">
      <alignment horizontal="right"/>
    </xf>
    <xf numFmtId="0" fontId="7" fillId="0" borderId="15" xfId="2" applyFont="1" applyFill="1" applyBorder="1" applyAlignment="1">
      <alignment horizontal="right"/>
    </xf>
  </cellXfs>
  <cellStyles count="6">
    <cellStyle name="Normal" xfId="0" builtinId="0"/>
    <cellStyle name="Normal 2 2" xfId="3"/>
    <cellStyle name="Normal 3" xfId="4"/>
    <cellStyle name="Normal_Sheet1" xfId="5"/>
    <cellStyle name="Normal_T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15138732658416"/>
          <c:y val="4.2405652994799807E-2"/>
          <c:w val="0.77758096426816803"/>
          <c:h val="0.82307120526253841"/>
        </c:manualLayout>
      </c:layout>
      <c:barChart>
        <c:barDir val="bar"/>
        <c:grouping val="clustered"/>
        <c:varyColors val="0"/>
        <c:ser>
          <c:idx val="3"/>
          <c:order val="0"/>
          <c:tx>
            <c:v>Luxembourgish</c:v>
          </c:tx>
          <c:spPr>
            <a:solidFill>
              <a:srgbClr val="2A7286"/>
            </a:solidFill>
            <a:ln>
              <a:solidFill>
                <a:schemeClr val="accent5">
                  <a:lumMod val="40000"/>
                  <a:lumOff val="60000"/>
                </a:schemeClr>
              </a:solidFill>
            </a:ln>
          </c:spPr>
          <c:invertIfNegative val="0"/>
          <c:cat>
            <c:strRef>
              <c:f>'G1'!$A$5:$A$105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'G1'!$B$5:$B$105</c:f>
              <c:numCache>
                <c:formatCode>General</c:formatCode>
                <c:ptCount val="101"/>
                <c:pt idx="0">
                  <c:v>-1849</c:v>
                </c:pt>
                <c:pt idx="1">
                  <c:v>-1792</c:v>
                </c:pt>
                <c:pt idx="2">
                  <c:v>-1716</c:v>
                </c:pt>
                <c:pt idx="3">
                  <c:v>-1736</c:v>
                </c:pt>
                <c:pt idx="4">
                  <c:v>-1790</c:v>
                </c:pt>
                <c:pt idx="5">
                  <c:v>-1782</c:v>
                </c:pt>
                <c:pt idx="6">
                  <c:v>-1808</c:v>
                </c:pt>
                <c:pt idx="7">
                  <c:v>-1895</c:v>
                </c:pt>
                <c:pt idx="8">
                  <c:v>-1803</c:v>
                </c:pt>
                <c:pt idx="9">
                  <c:v>-1822</c:v>
                </c:pt>
                <c:pt idx="10">
                  <c:v>-1772</c:v>
                </c:pt>
                <c:pt idx="11">
                  <c:v>-1791</c:v>
                </c:pt>
                <c:pt idx="12">
                  <c:v>-1864</c:v>
                </c:pt>
                <c:pt idx="13">
                  <c:v>-1906</c:v>
                </c:pt>
                <c:pt idx="14">
                  <c:v>-1862</c:v>
                </c:pt>
                <c:pt idx="15">
                  <c:v>-1942</c:v>
                </c:pt>
                <c:pt idx="16">
                  <c:v>-2022</c:v>
                </c:pt>
                <c:pt idx="17">
                  <c:v>-1997</c:v>
                </c:pt>
                <c:pt idx="18">
                  <c:v>-2498</c:v>
                </c:pt>
                <c:pt idx="19">
                  <c:v>-2534</c:v>
                </c:pt>
                <c:pt idx="20">
                  <c:v>-2565</c:v>
                </c:pt>
                <c:pt idx="21">
                  <c:v>-2777</c:v>
                </c:pt>
                <c:pt idx="22">
                  <c:v>-2598</c:v>
                </c:pt>
                <c:pt idx="23">
                  <c:v>-2420</c:v>
                </c:pt>
                <c:pt idx="24">
                  <c:v>-2629</c:v>
                </c:pt>
                <c:pt idx="25">
                  <c:v>-2610</c:v>
                </c:pt>
                <c:pt idx="26">
                  <c:v>-2477</c:v>
                </c:pt>
                <c:pt idx="27">
                  <c:v>-2551</c:v>
                </c:pt>
                <c:pt idx="28">
                  <c:v>-2453</c:v>
                </c:pt>
                <c:pt idx="29">
                  <c:v>-2415</c:v>
                </c:pt>
                <c:pt idx="30">
                  <c:v>-2375</c:v>
                </c:pt>
                <c:pt idx="31">
                  <c:v>-2411</c:v>
                </c:pt>
                <c:pt idx="32">
                  <c:v>-2224</c:v>
                </c:pt>
                <c:pt idx="33">
                  <c:v>-2192</c:v>
                </c:pt>
                <c:pt idx="34">
                  <c:v>-2090</c:v>
                </c:pt>
                <c:pt idx="35">
                  <c:v>-2115</c:v>
                </c:pt>
                <c:pt idx="36">
                  <c:v>-2002</c:v>
                </c:pt>
                <c:pt idx="37">
                  <c:v>-2025</c:v>
                </c:pt>
                <c:pt idx="38">
                  <c:v>-1964</c:v>
                </c:pt>
                <c:pt idx="39">
                  <c:v>-1954</c:v>
                </c:pt>
                <c:pt idx="40">
                  <c:v>-2039</c:v>
                </c:pt>
                <c:pt idx="41">
                  <c:v>-1896</c:v>
                </c:pt>
                <c:pt idx="42">
                  <c:v>-1838</c:v>
                </c:pt>
                <c:pt idx="43">
                  <c:v>-1841</c:v>
                </c:pt>
                <c:pt idx="44">
                  <c:v>-1804</c:v>
                </c:pt>
                <c:pt idx="45">
                  <c:v>-1769</c:v>
                </c:pt>
                <c:pt idx="46">
                  <c:v>-1810</c:v>
                </c:pt>
                <c:pt idx="47">
                  <c:v>-1768</c:v>
                </c:pt>
                <c:pt idx="48">
                  <c:v>-1864</c:v>
                </c:pt>
                <c:pt idx="49">
                  <c:v>-1987</c:v>
                </c:pt>
                <c:pt idx="50">
                  <c:v>-2212</c:v>
                </c:pt>
                <c:pt idx="51">
                  <c:v>-2082</c:v>
                </c:pt>
                <c:pt idx="52">
                  <c:v>-2293</c:v>
                </c:pt>
                <c:pt idx="53">
                  <c:v>-2348</c:v>
                </c:pt>
                <c:pt idx="54">
                  <c:v>-2365</c:v>
                </c:pt>
                <c:pt idx="55">
                  <c:v>-2345</c:v>
                </c:pt>
                <c:pt idx="56">
                  <c:v>-2481</c:v>
                </c:pt>
                <c:pt idx="57">
                  <c:v>-2452</c:v>
                </c:pt>
                <c:pt idx="58">
                  <c:v>-2384</c:v>
                </c:pt>
                <c:pt idx="59">
                  <c:v>-2292</c:v>
                </c:pt>
                <c:pt idx="60">
                  <c:v>-2251</c:v>
                </c:pt>
                <c:pt idx="61">
                  <c:v>-2227</c:v>
                </c:pt>
                <c:pt idx="62">
                  <c:v>-2220</c:v>
                </c:pt>
                <c:pt idx="63">
                  <c:v>-2184</c:v>
                </c:pt>
                <c:pt idx="64">
                  <c:v>-2027</c:v>
                </c:pt>
                <c:pt idx="65">
                  <c:v>-1939</c:v>
                </c:pt>
                <c:pt idx="66">
                  <c:v>-1900</c:v>
                </c:pt>
                <c:pt idx="67">
                  <c:v>-1863</c:v>
                </c:pt>
                <c:pt idx="68">
                  <c:v>-1804</c:v>
                </c:pt>
                <c:pt idx="69">
                  <c:v>-1735</c:v>
                </c:pt>
                <c:pt idx="70">
                  <c:v>-1607</c:v>
                </c:pt>
                <c:pt idx="71">
                  <c:v>-1502</c:v>
                </c:pt>
                <c:pt idx="72">
                  <c:v>-1478</c:v>
                </c:pt>
                <c:pt idx="73">
                  <c:v>-1419</c:v>
                </c:pt>
                <c:pt idx="74">
                  <c:v>-1352</c:v>
                </c:pt>
                <c:pt idx="75">
                  <c:v>-1321</c:v>
                </c:pt>
                <c:pt idx="76">
                  <c:v>-1092</c:v>
                </c:pt>
                <c:pt idx="77">
                  <c:v>-1117</c:v>
                </c:pt>
                <c:pt idx="78">
                  <c:v>-1063</c:v>
                </c:pt>
                <c:pt idx="79">
                  <c:v>-1028</c:v>
                </c:pt>
                <c:pt idx="80">
                  <c:v>-854</c:v>
                </c:pt>
                <c:pt idx="81">
                  <c:v>-829</c:v>
                </c:pt>
                <c:pt idx="82">
                  <c:v>-854</c:v>
                </c:pt>
                <c:pt idx="83">
                  <c:v>-750</c:v>
                </c:pt>
                <c:pt idx="84">
                  <c:v>-696</c:v>
                </c:pt>
                <c:pt idx="85">
                  <c:v>-607</c:v>
                </c:pt>
                <c:pt idx="86">
                  <c:v>-480</c:v>
                </c:pt>
                <c:pt idx="87">
                  <c:v>-430</c:v>
                </c:pt>
                <c:pt idx="88">
                  <c:v>-376</c:v>
                </c:pt>
                <c:pt idx="89">
                  <c:v>-338</c:v>
                </c:pt>
                <c:pt idx="90">
                  <c:v>-291</c:v>
                </c:pt>
                <c:pt idx="91">
                  <c:v>-255</c:v>
                </c:pt>
                <c:pt idx="92">
                  <c:v>-193</c:v>
                </c:pt>
                <c:pt idx="93">
                  <c:v>-131</c:v>
                </c:pt>
                <c:pt idx="94">
                  <c:v>-92</c:v>
                </c:pt>
                <c:pt idx="95">
                  <c:v>-51</c:v>
                </c:pt>
                <c:pt idx="96">
                  <c:v>-26</c:v>
                </c:pt>
                <c:pt idx="97">
                  <c:v>-21</c:v>
                </c:pt>
                <c:pt idx="98">
                  <c:v>-11</c:v>
                </c:pt>
                <c:pt idx="99">
                  <c:v>-8</c:v>
                </c:pt>
                <c:pt idx="100">
                  <c:v>-13</c:v>
                </c:pt>
              </c:numCache>
            </c:numRef>
          </c:val>
          <c:extLst>
            <c:ext xmlns:c16="http://schemas.microsoft.com/office/drawing/2014/chart" uri="{C3380CC4-5D6E-409C-BE32-E72D297353CC}">
              <c16:uniqueId val="{00000000-78C0-4578-8EEF-AB6168F8B8BB}"/>
            </c:ext>
          </c:extLst>
        </c:ser>
        <c:ser>
          <c:idx val="0"/>
          <c:order val="1"/>
          <c:tx>
            <c:v>Luxembourgish</c:v>
          </c:tx>
          <c:spPr>
            <a:solidFill>
              <a:srgbClr val="2A7286"/>
            </a:solidFill>
            <a:ln>
              <a:solidFill>
                <a:schemeClr val="accent5">
                  <a:lumMod val="40000"/>
                  <a:lumOff val="60000"/>
                </a:schemeClr>
              </a:solidFill>
            </a:ln>
          </c:spPr>
          <c:invertIfNegative val="0"/>
          <c:cat>
            <c:strRef>
              <c:f>'G1'!$A$5:$A$105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'G1'!$C$5:$C$105</c:f>
              <c:numCache>
                <c:formatCode>General</c:formatCode>
                <c:ptCount val="101"/>
                <c:pt idx="0">
                  <c:v>1721</c:v>
                </c:pt>
                <c:pt idx="1">
                  <c:v>1838</c:v>
                </c:pt>
                <c:pt idx="2">
                  <c:v>1767</c:v>
                </c:pt>
                <c:pt idx="3">
                  <c:v>1665</c:v>
                </c:pt>
                <c:pt idx="4">
                  <c:v>1760</c:v>
                </c:pt>
                <c:pt idx="5">
                  <c:v>1752</c:v>
                </c:pt>
                <c:pt idx="6">
                  <c:v>1701</c:v>
                </c:pt>
                <c:pt idx="7">
                  <c:v>1712</c:v>
                </c:pt>
                <c:pt idx="8">
                  <c:v>1728</c:v>
                </c:pt>
                <c:pt idx="9">
                  <c:v>1733</c:v>
                </c:pt>
                <c:pt idx="10">
                  <c:v>1610</c:v>
                </c:pt>
                <c:pt idx="11">
                  <c:v>1777</c:v>
                </c:pt>
                <c:pt idx="12">
                  <c:v>1702</c:v>
                </c:pt>
                <c:pt idx="13">
                  <c:v>1859</c:v>
                </c:pt>
                <c:pt idx="14">
                  <c:v>1870</c:v>
                </c:pt>
                <c:pt idx="15">
                  <c:v>1856</c:v>
                </c:pt>
                <c:pt idx="16">
                  <c:v>1871</c:v>
                </c:pt>
                <c:pt idx="17">
                  <c:v>1861</c:v>
                </c:pt>
                <c:pt idx="18">
                  <c:v>2248</c:v>
                </c:pt>
                <c:pt idx="19">
                  <c:v>2383</c:v>
                </c:pt>
                <c:pt idx="20">
                  <c:v>2500</c:v>
                </c:pt>
                <c:pt idx="21">
                  <c:v>2577</c:v>
                </c:pt>
                <c:pt idx="22">
                  <c:v>2479</c:v>
                </c:pt>
                <c:pt idx="23">
                  <c:v>2353</c:v>
                </c:pt>
                <c:pt idx="24">
                  <c:v>2494</c:v>
                </c:pt>
                <c:pt idx="25">
                  <c:v>2500</c:v>
                </c:pt>
                <c:pt idx="26">
                  <c:v>2415</c:v>
                </c:pt>
                <c:pt idx="27">
                  <c:v>2424</c:v>
                </c:pt>
                <c:pt idx="28">
                  <c:v>2304</c:v>
                </c:pt>
                <c:pt idx="29">
                  <c:v>2288</c:v>
                </c:pt>
                <c:pt idx="30">
                  <c:v>2232</c:v>
                </c:pt>
                <c:pt idx="31">
                  <c:v>2230</c:v>
                </c:pt>
                <c:pt idx="32">
                  <c:v>2182</c:v>
                </c:pt>
                <c:pt idx="33">
                  <c:v>2167</c:v>
                </c:pt>
                <c:pt idx="34">
                  <c:v>2098</c:v>
                </c:pt>
                <c:pt idx="35">
                  <c:v>2111</c:v>
                </c:pt>
                <c:pt idx="36">
                  <c:v>1973</c:v>
                </c:pt>
                <c:pt idx="37">
                  <c:v>2004</c:v>
                </c:pt>
                <c:pt idx="38">
                  <c:v>1973</c:v>
                </c:pt>
                <c:pt idx="39">
                  <c:v>1982</c:v>
                </c:pt>
                <c:pt idx="40">
                  <c:v>1950</c:v>
                </c:pt>
                <c:pt idx="41">
                  <c:v>1925</c:v>
                </c:pt>
                <c:pt idx="42">
                  <c:v>1900</c:v>
                </c:pt>
                <c:pt idx="43">
                  <c:v>1879</c:v>
                </c:pt>
                <c:pt idx="44">
                  <c:v>1854</c:v>
                </c:pt>
                <c:pt idx="45">
                  <c:v>1783</c:v>
                </c:pt>
                <c:pt idx="46">
                  <c:v>1909</c:v>
                </c:pt>
                <c:pt idx="47">
                  <c:v>1929</c:v>
                </c:pt>
                <c:pt idx="48">
                  <c:v>1830</c:v>
                </c:pt>
                <c:pt idx="49">
                  <c:v>1993</c:v>
                </c:pt>
                <c:pt idx="50">
                  <c:v>2208</c:v>
                </c:pt>
                <c:pt idx="51">
                  <c:v>2252</c:v>
                </c:pt>
                <c:pt idx="52">
                  <c:v>2275</c:v>
                </c:pt>
                <c:pt idx="53">
                  <c:v>2330</c:v>
                </c:pt>
                <c:pt idx="54">
                  <c:v>2364</c:v>
                </c:pt>
                <c:pt idx="55">
                  <c:v>2471</c:v>
                </c:pt>
                <c:pt idx="56">
                  <c:v>2396</c:v>
                </c:pt>
                <c:pt idx="57">
                  <c:v>2445</c:v>
                </c:pt>
                <c:pt idx="58">
                  <c:v>2414</c:v>
                </c:pt>
                <c:pt idx="59">
                  <c:v>2388</c:v>
                </c:pt>
                <c:pt idx="60">
                  <c:v>2370</c:v>
                </c:pt>
                <c:pt idx="61">
                  <c:v>2308</c:v>
                </c:pt>
                <c:pt idx="62">
                  <c:v>2297</c:v>
                </c:pt>
                <c:pt idx="63">
                  <c:v>2162</c:v>
                </c:pt>
                <c:pt idx="64">
                  <c:v>2164</c:v>
                </c:pt>
                <c:pt idx="65">
                  <c:v>2168</c:v>
                </c:pt>
                <c:pt idx="66">
                  <c:v>2006</c:v>
                </c:pt>
                <c:pt idx="67">
                  <c:v>2003</c:v>
                </c:pt>
                <c:pt idx="68">
                  <c:v>1985</c:v>
                </c:pt>
                <c:pt idx="69">
                  <c:v>1752</c:v>
                </c:pt>
                <c:pt idx="70">
                  <c:v>1703</c:v>
                </c:pt>
                <c:pt idx="71">
                  <c:v>1680</c:v>
                </c:pt>
                <c:pt idx="72">
                  <c:v>1619</c:v>
                </c:pt>
                <c:pt idx="73">
                  <c:v>1619</c:v>
                </c:pt>
                <c:pt idx="74">
                  <c:v>1510</c:v>
                </c:pt>
                <c:pt idx="75">
                  <c:v>1440</c:v>
                </c:pt>
                <c:pt idx="76">
                  <c:v>1221</c:v>
                </c:pt>
                <c:pt idx="77">
                  <c:v>1356</c:v>
                </c:pt>
                <c:pt idx="78">
                  <c:v>1287</c:v>
                </c:pt>
                <c:pt idx="79">
                  <c:v>1280</c:v>
                </c:pt>
                <c:pt idx="80">
                  <c:v>1201</c:v>
                </c:pt>
                <c:pt idx="81">
                  <c:v>1136</c:v>
                </c:pt>
                <c:pt idx="82">
                  <c:v>1221</c:v>
                </c:pt>
                <c:pt idx="83">
                  <c:v>1163</c:v>
                </c:pt>
                <c:pt idx="84">
                  <c:v>1008</c:v>
                </c:pt>
                <c:pt idx="85">
                  <c:v>934</c:v>
                </c:pt>
                <c:pt idx="86">
                  <c:v>830</c:v>
                </c:pt>
                <c:pt idx="87">
                  <c:v>802</c:v>
                </c:pt>
                <c:pt idx="88">
                  <c:v>718</c:v>
                </c:pt>
                <c:pt idx="89">
                  <c:v>655</c:v>
                </c:pt>
                <c:pt idx="90">
                  <c:v>646</c:v>
                </c:pt>
                <c:pt idx="91">
                  <c:v>542</c:v>
                </c:pt>
                <c:pt idx="92">
                  <c:v>429</c:v>
                </c:pt>
                <c:pt idx="93">
                  <c:v>297</c:v>
                </c:pt>
                <c:pt idx="94">
                  <c:v>232</c:v>
                </c:pt>
                <c:pt idx="95">
                  <c:v>187</c:v>
                </c:pt>
                <c:pt idx="96">
                  <c:v>134</c:v>
                </c:pt>
                <c:pt idx="97">
                  <c:v>113</c:v>
                </c:pt>
                <c:pt idx="98">
                  <c:v>74</c:v>
                </c:pt>
                <c:pt idx="99">
                  <c:v>47</c:v>
                </c:pt>
                <c:pt idx="100">
                  <c:v>63</c:v>
                </c:pt>
              </c:numCache>
            </c:numRef>
          </c:val>
          <c:extLst>
            <c:ext xmlns:c16="http://schemas.microsoft.com/office/drawing/2014/chart" uri="{C3380CC4-5D6E-409C-BE32-E72D297353CC}">
              <c16:uniqueId val="{00000001-78C0-4578-8EEF-AB6168F8B8BB}"/>
            </c:ext>
          </c:extLst>
        </c:ser>
        <c:ser>
          <c:idx val="1"/>
          <c:order val="2"/>
          <c:tx>
            <c:v>Foreigner</c:v>
          </c:tx>
          <c:spPr>
            <a:solidFill>
              <a:schemeClr val="accent5">
                <a:lumMod val="40000"/>
                <a:lumOff val="60000"/>
                <a:alpha val="50000"/>
              </a:schemeClr>
            </a:solidFill>
            <a:ln>
              <a:solidFill>
                <a:srgbClr val="2A7286"/>
              </a:solidFill>
            </a:ln>
          </c:spPr>
          <c:invertIfNegative val="0"/>
          <c:cat>
            <c:strRef>
              <c:f>'G1'!$A$5:$A$105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'G1'!$D$5:$D$105</c:f>
              <c:numCache>
                <c:formatCode>General</c:formatCode>
                <c:ptCount val="101"/>
                <c:pt idx="0">
                  <c:v>-1588</c:v>
                </c:pt>
                <c:pt idx="1">
                  <c:v>-1613</c:v>
                </c:pt>
                <c:pt idx="2">
                  <c:v>-1644</c:v>
                </c:pt>
                <c:pt idx="3">
                  <c:v>-1677</c:v>
                </c:pt>
                <c:pt idx="4">
                  <c:v>-1730</c:v>
                </c:pt>
                <c:pt idx="5">
                  <c:v>-1705</c:v>
                </c:pt>
                <c:pt idx="6">
                  <c:v>-1736</c:v>
                </c:pt>
                <c:pt idx="7">
                  <c:v>-1726</c:v>
                </c:pt>
                <c:pt idx="8">
                  <c:v>-1769</c:v>
                </c:pt>
                <c:pt idx="9">
                  <c:v>-1717</c:v>
                </c:pt>
                <c:pt idx="10">
                  <c:v>-1744</c:v>
                </c:pt>
                <c:pt idx="11">
                  <c:v>-1737</c:v>
                </c:pt>
                <c:pt idx="12">
                  <c:v>-1726</c:v>
                </c:pt>
                <c:pt idx="13">
                  <c:v>-1573</c:v>
                </c:pt>
                <c:pt idx="14">
                  <c:v>-1557</c:v>
                </c:pt>
                <c:pt idx="15">
                  <c:v>-1481</c:v>
                </c:pt>
                <c:pt idx="16">
                  <c:v>-1476</c:v>
                </c:pt>
                <c:pt idx="17">
                  <c:v>-1485</c:v>
                </c:pt>
                <c:pt idx="18">
                  <c:v>-979</c:v>
                </c:pt>
                <c:pt idx="19">
                  <c:v>-1020</c:v>
                </c:pt>
                <c:pt idx="20">
                  <c:v>-977</c:v>
                </c:pt>
                <c:pt idx="21">
                  <c:v>-1131</c:v>
                </c:pt>
                <c:pt idx="22">
                  <c:v>-1305</c:v>
                </c:pt>
                <c:pt idx="23">
                  <c:v>-1642</c:v>
                </c:pt>
                <c:pt idx="24">
                  <c:v>-1980</c:v>
                </c:pt>
                <c:pt idx="25">
                  <c:v>-2107</c:v>
                </c:pt>
                <c:pt idx="26">
                  <c:v>-2313</c:v>
                </c:pt>
                <c:pt idx="27">
                  <c:v>-2455</c:v>
                </c:pt>
                <c:pt idx="28">
                  <c:v>-2684</c:v>
                </c:pt>
                <c:pt idx="29">
                  <c:v>-2803</c:v>
                </c:pt>
                <c:pt idx="30">
                  <c:v>-2955</c:v>
                </c:pt>
                <c:pt idx="31">
                  <c:v>-2946</c:v>
                </c:pt>
                <c:pt idx="32">
                  <c:v>-3100</c:v>
                </c:pt>
                <c:pt idx="33">
                  <c:v>-3139</c:v>
                </c:pt>
                <c:pt idx="34">
                  <c:v>-3095</c:v>
                </c:pt>
                <c:pt idx="35">
                  <c:v>-3053</c:v>
                </c:pt>
                <c:pt idx="36">
                  <c:v>-2953</c:v>
                </c:pt>
                <c:pt idx="37">
                  <c:v>-2951</c:v>
                </c:pt>
                <c:pt idx="38">
                  <c:v>-3059</c:v>
                </c:pt>
                <c:pt idx="39">
                  <c:v>-3137</c:v>
                </c:pt>
                <c:pt idx="40">
                  <c:v>-3044</c:v>
                </c:pt>
                <c:pt idx="41">
                  <c:v>-3195</c:v>
                </c:pt>
                <c:pt idx="42">
                  <c:v>-2997</c:v>
                </c:pt>
                <c:pt idx="43">
                  <c:v>-3013</c:v>
                </c:pt>
                <c:pt idx="44">
                  <c:v>-3104</c:v>
                </c:pt>
                <c:pt idx="45">
                  <c:v>-3000</c:v>
                </c:pt>
                <c:pt idx="46">
                  <c:v>-2994</c:v>
                </c:pt>
                <c:pt idx="47">
                  <c:v>-2903</c:v>
                </c:pt>
                <c:pt idx="48">
                  <c:v>-2810</c:v>
                </c:pt>
                <c:pt idx="49">
                  <c:v>-2760</c:v>
                </c:pt>
                <c:pt idx="50">
                  <c:v>-2766</c:v>
                </c:pt>
                <c:pt idx="51">
                  <c:v>-2611</c:v>
                </c:pt>
                <c:pt idx="52">
                  <c:v>-2600</c:v>
                </c:pt>
                <c:pt idx="53">
                  <c:v>-2681</c:v>
                </c:pt>
                <c:pt idx="54">
                  <c:v>-2470</c:v>
                </c:pt>
                <c:pt idx="55">
                  <c:v>-2509</c:v>
                </c:pt>
                <c:pt idx="56">
                  <c:v>-2395</c:v>
                </c:pt>
                <c:pt idx="57">
                  <c:v>-2293</c:v>
                </c:pt>
                <c:pt idx="58">
                  <c:v>-2157</c:v>
                </c:pt>
                <c:pt idx="59">
                  <c:v>-1977</c:v>
                </c:pt>
                <c:pt idx="60">
                  <c:v>-1796</c:v>
                </c:pt>
                <c:pt idx="61">
                  <c:v>-1640</c:v>
                </c:pt>
                <c:pt idx="62">
                  <c:v>-1557</c:v>
                </c:pt>
                <c:pt idx="63">
                  <c:v>-1368</c:v>
                </c:pt>
                <c:pt idx="64">
                  <c:v>-1341</c:v>
                </c:pt>
                <c:pt idx="65">
                  <c:v>-1183</c:v>
                </c:pt>
                <c:pt idx="66">
                  <c:v>-1057</c:v>
                </c:pt>
                <c:pt idx="67">
                  <c:v>-1009</c:v>
                </c:pt>
                <c:pt idx="68">
                  <c:v>-918</c:v>
                </c:pt>
                <c:pt idx="69">
                  <c:v>-870</c:v>
                </c:pt>
                <c:pt idx="70">
                  <c:v>-816</c:v>
                </c:pt>
                <c:pt idx="71">
                  <c:v>-823</c:v>
                </c:pt>
                <c:pt idx="72">
                  <c:v>-849</c:v>
                </c:pt>
                <c:pt idx="73">
                  <c:v>-749</c:v>
                </c:pt>
                <c:pt idx="74">
                  <c:v>-712</c:v>
                </c:pt>
                <c:pt idx="75">
                  <c:v>-586</c:v>
                </c:pt>
                <c:pt idx="76">
                  <c:v>-506</c:v>
                </c:pt>
                <c:pt idx="77">
                  <c:v>-512</c:v>
                </c:pt>
                <c:pt idx="78">
                  <c:v>-412</c:v>
                </c:pt>
                <c:pt idx="79">
                  <c:v>-339</c:v>
                </c:pt>
                <c:pt idx="80">
                  <c:v>-320</c:v>
                </c:pt>
                <c:pt idx="81">
                  <c:v>-274</c:v>
                </c:pt>
                <c:pt idx="82">
                  <c:v>-285</c:v>
                </c:pt>
                <c:pt idx="83">
                  <c:v>-228</c:v>
                </c:pt>
                <c:pt idx="84">
                  <c:v>-208</c:v>
                </c:pt>
                <c:pt idx="85">
                  <c:v>-174</c:v>
                </c:pt>
                <c:pt idx="86">
                  <c:v>-168</c:v>
                </c:pt>
                <c:pt idx="87">
                  <c:v>-121</c:v>
                </c:pt>
                <c:pt idx="88">
                  <c:v>-124</c:v>
                </c:pt>
                <c:pt idx="89">
                  <c:v>-84</c:v>
                </c:pt>
                <c:pt idx="90">
                  <c:v>-66</c:v>
                </c:pt>
                <c:pt idx="91">
                  <c:v>-52</c:v>
                </c:pt>
                <c:pt idx="92">
                  <c:v>-39</c:v>
                </c:pt>
                <c:pt idx="93">
                  <c:v>-30</c:v>
                </c:pt>
                <c:pt idx="94">
                  <c:v>-22</c:v>
                </c:pt>
                <c:pt idx="95">
                  <c:v>-16</c:v>
                </c:pt>
                <c:pt idx="96">
                  <c:v>-8</c:v>
                </c:pt>
                <c:pt idx="97">
                  <c:v>-2</c:v>
                </c:pt>
                <c:pt idx="98">
                  <c:v>-6</c:v>
                </c:pt>
                <c:pt idx="99">
                  <c:v>-1</c:v>
                </c:pt>
                <c:pt idx="100">
                  <c:v>-4</c:v>
                </c:pt>
              </c:numCache>
            </c:numRef>
          </c:val>
          <c:extLst>
            <c:ext xmlns:c16="http://schemas.microsoft.com/office/drawing/2014/chart" uri="{C3380CC4-5D6E-409C-BE32-E72D297353CC}">
              <c16:uniqueId val="{00000002-78C0-4578-8EEF-AB6168F8B8BB}"/>
            </c:ext>
          </c:extLst>
        </c:ser>
        <c:ser>
          <c:idx val="2"/>
          <c:order val="3"/>
          <c:tx>
            <c:v>Foreigner</c:v>
          </c:tx>
          <c:spPr>
            <a:solidFill>
              <a:schemeClr val="accent5">
                <a:lumMod val="40000"/>
                <a:lumOff val="60000"/>
                <a:alpha val="50000"/>
              </a:schemeClr>
            </a:solidFill>
            <a:ln>
              <a:solidFill>
                <a:srgbClr val="2A7286"/>
              </a:solidFill>
            </a:ln>
          </c:spPr>
          <c:invertIfNegative val="0"/>
          <c:cat>
            <c:strRef>
              <c:f>'G1'!$A$5:$A$105</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'G1'!$E$5:$E$105</c:f>
              <c:numCache>
                <c:formatCode>General</c:formatCode>
                <c:ptCount val="101"/>
                <c:pt idx="0">
                  <c:v>1506</c:v>
                </c:pt>
                <c:pt idx="1">
                  <c:v>1457</c:v>
                </c:pt>
                <c:pt idx="2">
                  <c:v>1569</c:v>
                </c:pt>
                <c:pt idx="3">
                  <c:v>1665</c:v>
                </c:pt>
                <c:pt idx="4">
                  <c:v>1596</c:v>
                </c:pt>
                <c:pt idx="5">
                  <c:v>1639</c:v>
                </c:pt>
                <c:pt idx="6">
                  <c:v>1672</c:v>
                </c:pt>
                <c:pt idx="7">
                  <c:v>1679</c:v>
                </c:pt>
                <c:pt idx="8">
                  <c:v>1716</c:v>
                </c:pt>
                <c:pt idx="9">
                  <c:v>1633</c:v>
                </c:pt>
                <c:pt idx="10">
                  <c:v>1623</c:v>
                </c:pt>
                <c:pt idx="11">
                  <c:v>1684</c:v>
                </c:pt>
                <c:pt idx="12">
                  <c:v>1552</c:v>
                </c:pt>
                <c:pt idx="13">
                  <c:v>1507</c:v>
                </c:pt>
                <c:pt idx="14">
                  <c:v>1451</c:v>
                </c:pt>
                <c:pt idx="15">
                  <c:v>1380</c:v>
                </c:pt>
                <c:pt idx="16">
                  <c:v>1259</c:v>
                </c:pt>
                <c:pt idx="17">
                  <c:v>1331</c:v>
                </c:pt>
                <c:pt idx="18">
                  <c:v>911</c:v>
                </c:pt>
                <c:pt idx="19">
                  <c:v>889</c:v>
                </c:pt>
                <c:pt idx="20">
                  <c:v>986</c:v>
                </c:pt>
                <c:pt idx="21">
                  <c:v>1018</c:v>
                </c:pt>
                <c:pt idx="22">
                  <c:v>1204</c:v>
                </c:pt>
                <c:pt idx="23">
                  <c:v>1554</c:v>
                </c:pt>
                <c:pt idx="24">
                  <c:v>1742</c:v>
                </c:pt>
                <c:pt idx="25">
                  <c:v>1946</c:v>
                </c:pt>
                <c:pt idx="26">
                  <c:v>2206</c:v>
                </c:pt>
                <c:pt idx="27">
                  <c:v>2382</c:v>
                </c:pt>
                <c:pt idx="28">
                  <c:v>2534</c:v>
                </c:pt>
                <c:pt idx="29">
                  <c:v>2649</c:v>
                </c:pt>
                <c:pt idx="30">
                  <c:v>2738</c:v>
                </c:pt>
                <c:pt idx="31">
                  <c:v>2860</c:v>
                </c:pt>
                <c:pt idx="32">
                  <c:v>2897</c:v>
                </c:pt>
                <c:pt idx="33">
                  <c:v>2962</c:v>
                </c:pt>
                <c:pt idx="34">
                  <c:v>2917</c:v>
                </c:pt>
                <c:pt idx="35">
                  <c:v>3042</c:v>
                </c:pt>
                <c:pt idx="36">
                  <c:v>2940</c:v>
                </c:pt>
                <c:pt idx="37">
                  <c:v>2994</c:v>
                </c:pt>
                <c:pt idx="38">
                  <c:v>2952</c:v>
                </c:pt>
                <c:pt idx="39">
                  <c:v>3035</c:v>
                </c:pt>
                <c:pt idx="40">
                  <c:v>2922</c:v>
                </c:pt>
                <c:pt idx="41">
                  <c:v>2998</c:v>
                </c:pt>
                <c:pt idx="42">
                  <c:v>2931</c:v>
                </c:pt>
                <c:pt idx="43">
                  <c:v>2899</c:v>
                </c:pt>
                <c:pt idx="44">
                  <c:v>2943</c:v>
                </c:pt>
                <c:pt idx="45">
                  <c:v>2754</c:v>
                </c:pt>
                <c:pt idx="46">
                  <c:v>2610</c:v>
                </c:pt>
                <c:pt idx="47">
                  <c:v>2685</c:v>
                </c:pt>
                <c:pt idx="48">
                  <c:v>2531</c:v>
                </c:pt>
                <c:pt idx="49">
                  <c:v>2516</c:v>
                </c:pt>
                <c:pt idx="50">
                  <c:v>2456</c:v>
                </c:pt>
                <c:pt idx="51">
                  <c:v>2250</c:v>
                </c:pt>
                <c:pt idx="52">
                  <c:v>2310</c:v>
                </c:pt>
                <c:pt idx="53">
                  <c:v>2198</c:v>
                </c:pt>
                <c:pt idx="54">
                  <c:v>2124</c:v>
                </c:pt>
                <c:pt idx="55">
                  <c:v>1956</c:v>
                </c:pt>
                <c:pt idx="56">
                  <c:v>1942</c:v>
                </c:pt>
                <c:pt idx="57">
                  <c:v>1877</c:v>
                </c:pt>
                <c:pt idx="58">
                  <c:v>1825</c:v>
                </c:pt>
                <c:pt idx="59">
                  <c:v>1665</c:v>
                </c:pt>
                <c:pt idx="60">
                  <c:v>1556</c:v>
                </c:pt>
                <c:pt idx="61">
                  <c:v>1434</c:v>
                </c:pt>
                <c:pt idx="62">
                  <c:v>1283</c:v>
                </c:pt>
                <c:pt idx="63">
                  <c:v>1206</c:v>
                </c:pt>
                <c:pt idx="64">
                  <c:v>1165</c:v>
                </c:pt>
                <c:pt idx="65">
                  <c:v>1077</c:v>
                </c:pt>
                <c:pt idx="66">
                  <c:v>1018</c:v>
                </c:pt>
                <c:pt idx="67">
                  <c:v>989</c:v>
                </c:pt>
                <c:pt idx="68">
                  <c:v>916</c:v>
                </c:pt>
                <c:pt idx="69">
                  <c:v>907</c:v>
                </c:pt>
                <c:pt idx="70">
                  <c:v>800</c:v>
                </c:pt>
                <c:pt idx="71">
                  <c:v>834</c:v>
                </c:pt>
                <c:pt idx="72">
                  <c:v>807</c:v>
                </c:pt>
                <c:pt idx="73">
                  <c:v>736</c:v>
                </c:pt>
                <c:pt idx="74">
                  <c:v>726</c:v>
                </c:pt>
                <c:pt idx="75">
                  <c:v>597</c:v>
                </c:pt>
                <c:pt idx="76">
                  <c:v>576</c:v>
                </c:pt>
                <c:pt idx="77">
                  <c:v>474</c:v>
                </c:pt>
                <c:pt idx="78">
                  <c:v>434</c:v>
                </c:pt>
                <c:pt idx="79">
                  <c:v>404</c:v>
                </c:pt>
                <c:pt idx="80">
                  <c:v>383</c:v>
                </c:pt>
                <c:pt idx="81">
                  <c:v>426</c:v>
                </c:pt>
                <c:pt idx="82">
                  <c:v>377</c:v>
                </c:pt>
                <c:pt idx="83">
                  <c:v>316</c:v>
                </c:pt>
                <c:pt idx="84">
                  <c:v>285</c:v>
                </c:pt>
                <c:pt idx="85">
                  <c:v>280</c:v>
                </c:pt>
                <c:pt idx="86">
                  <c:v>250</c:v>
                </c:pt>
                <c:pt idx="87">
                  <c:v>225</c:v>
                </c:pt>
                <c:pt idx="88">
                  <c:v>143</c:v>
                </c:pt>
                <c:pt idx="89">
                  <c:v>148</c:v>
                </c:pt>
                <c:pt idx="90">
                  <c:v>137</c:v>
                </c:pt>
                <c:pt idx="91">
                  <c:v>104</c:v>
                </c:pt>
                <c:pt idx="92">
                  <c:v>91</c:v>
                </c:pt>
                <c:pt idx="93">
                  <c:v>65</c:v>
                </c:pt>
                <c:pt idx="94">
                  <c:v>57</c:v>
                </c:pt>
                <c:pt idx="95">
                  <c:v>48</c:v>
                </c:pt>
                <c:pt idx="96">
                  <c:v>34</c:v>
                </c:pt>
                <c:pt idx="97">
                  <c:v>17</c:v>
                </c:pt>
                <c:pt idx="98">
                  <c:v>16</c:v>
                </c:pt>
                <c:pt idx="99">
                  <c:v>8</c:v>
                </c:pt>
                <c:pt idx="100">
                  <c:v>11</c:v>
                </c:pt>
              </c:numCache>
            </c:numRef>
          </c:val>
          <c:extLst>
            <c:ext xmlns:c16="http://schemas.microsoft.com/office/drawing/2014/chart" uri="{C3380CC4-5D6E-409C-BE32-E72D297353CC}">
              <c16:uniqueId val="{00000003-78C0-4578-8EEF-AB6168F8B8BB}"/>
            </c:ext>
          </c:extLst>
        </c:ser>
        <c:dLbls>
          <c:showLegendKey val="0"/>
          <c:showVal val="0"/>
          <c:showCatName val="0"/>
          <c:showSerName val="0"/>
          <c:showPercent val="0"/>
          <c:showBubbleSize val="0"/>
        </c:dLbls>
        <c:gapWidth val="0"/>
        <c:overlap val="100"/>
        <c:axId val="58457088"/>
        <c:axId val="72684672"/>
      </c:barChart>
      <c:catAx>
        <c:axId val="58457088"/>
        <c:scaling>
          <c:orientation val="minMax"/>
        </c:scaling>
        <c:delete val="0"/>
        <c:axPos val="l"/>
        <c:majorGridlines/>
        <c:title>
          <c:tx>
            <c:rich>
              <a:bodyPr rot="-5400000" vert="horz"/>
              <a:lstStyle/>
              <a:p>
                <a:pPr>
                  <a:defRPr/>
                </a:pPr>
                <a:r>
                  <a:rPr lang="de-DE"/>
                  <a:t>Age</a:t>
                </a:r>
              </a:p>
            </c:rich>
          </c:tx>
          <c:layout/>
          <c:overlay val="0"/>
        </c:title>
        <c:numFmt formatCode="General" sourceLinked="0"/>
        <c:majorTickMark val="in"/>
        <c:minorTickMark val="none"/>
        <c:tickLblPos val="low"/>
        <c:crossAx val="72684672"/>
        <c:crosses val="autoZero"/>
        <c:auto val="1"/>
        <c:lblAlgn val="ctr"/>
        <c:lblOffset val="100"/>
        <c:tickLblSkip val="5"/>
        <c:tickMarkSkip val="5"/>
        <c:noMultiLvlLbl val="0"/>
      </c:catAx>
      <c:valAx>
        <c:axId val="72684672"/>
        <c:scaling>
          <c:orientation val="minMax"/>
          <c:max val="3500"/>
          <c:min val="-3500"/>
        </c:scaling>
        <c:delete val="0"/>
        <c:axPos val="b"/>
        <c:numFmt formatCode="#,##0;#,##0" sourceLinked="0"/>
        <c:majorTickMark val="out"/>
        <c:minorTickMark val="none"/>
        <c:tickLblPos val="nextTo"/>
        <c:txPr>
          <a:bodyPr rot="-5400000" vert="horz"/>
          <a:lstStyle/>
          <a:p>
            <a:pPr>
              <a:defRPr/>
            </a:pPr>
            <a:endParaRPr lang="fr-FR"/>
          </a:p>
        </c:txPr>
        <c:crossAx val="58457088"/>
        <c:crossesAt val="1"/>
        <c:crossBetween val="between"/>
        <c:majorUnit val="500"/>
      </c:valAx>
    </c:plotArea>
    <c:legend>
      <c:legendPos val="b"/>
      <c:legendEntry>
        <c:idx val="0"/>
        <c:delete val="1"/>
      </c:legendEntry>
      <c:legendEntry>
        <c:idx val="2"/>
        <c:delete val="1"/>
      </c:legendEntry>
      <c:layout>
        <c:manualLayout>
          <c:xMode val="edge"/>
          <c:yMode val="edge"/>
          <c:x val="0.14244966428100367"/>
          <c:y val="0.95001200439583655"/>
          <c:w val="0.72809266463951716"/>
          <c:h val="4.7368479674206473E-2"/>
        </c:manualLayout>
      </c:layout>
      <c:overlay val="0"/>
    </c:legend>
    <c:plotVisOnly val="1"/>
    <c:dispBlanksAs val="gap"/>
    <c:showDLblsOverMax val="0"/>
  </c:chart>
  <c:spPr>
    <a:noFill/>
    <a:ln>
      <a:noFill/>
    </a:ln>
  </c:spPr>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'G2'!$B$3</c:f>
              <c:strCache>
                <c:ptCount val="1"/>
                <c:pt idx="0">
                  <c:v>0-19 years</c:v>
                </c:pt>
              </c:strCache>
            </c:strRef>
          </c:tx>
          <c:spPr>
            <a:solidFill>
              <a:schemeClr val="accent1"/>
            </a:solidFill>
            <a:ln>
              <a:noFill/>
            </a:ln>
            <a:effectLst/>
          </c:spPr>
          <c:invertIfNegative val="0"/>
          <c:cat>
            <c:strRef>
              <c:f>'G2'!$F$4:$F$17</c:f>
              <c:strCache>
                <c:ptCount val="14"/>
                <c:pt idx="0">
                  <c:v>Portugal</c:v>
                </c:pt>
                <c:pt idx="1">
                  <c:v>France</c:v>
                </c:pt>
                <c:pt idx="2">
                  <c:v>Italy</c:v>
                </c:pt>
                <c:pt idx="3">
                  <c:v>Belgium</c:v>
                </c:pt>
                <c:pt idx="4">
                  <c:v>Germany</c:v>
                </c:pt>
                <c:pt idx="5">
                  <c:v>Spain</c:v>
                </c:pt>
                <c:pt idx="6">
                  <c:v>Romania</c:v>
                </c:pt>
                <c:pt idx="7">
                  <c:v>Poland</c:v>
                </c:pt>
                <c:pt idx="8">
                  <c:v>United Kingdom</c:v>
                </c:pt>
                <c:pt idx="9">
                  <c:v>China</c:v>
                </c:pt>
                <c:pt idx="10">
                  <c:v>Cape Verde</c:v>
                </c:pt>
                <c:pt idx="11">
                  <c:v>Brazil</c:v>
                </c:pt>
                <c:pt idx="12">
                  <c:v>United States of America</c:v>
                </c:pt>
                <c:pt idx="13">
                  <c:v>Luxembourg</c:v>
                </c:pt>
              </c:strCache>
            </c:strRef>
          </c:cat>
          <c:val>
            <c:numRef>
              <c:f>'G2'!$G$4:$G$17</c:f>
              <c:numCache>
                <c:formatCode>0.0%</c:formatCode>
                <c:ptCount val="14"/>
                <c:pt idx="0">
                  <c:v>0.20475341398050373</c:v>
                </c:pt>
                <c:pt idx="1">
                  <c:v>0.21452589105581707</c:v>
                </c:pt>
                <c:pt idx="2">
                  <c:v>0.15878732046396718</c:v>
                </c:pt>
                <c:pt idx="3">
                  <c:v>0.17204956327442616</c:v>
                </c:pt>
                <c:pt idx="4">
                  <c:v>0.17131566713156671</c:v>
                </c:pt>
                <c:pt idx="5">
                  <c:v>0.23652235460658252</c:v>
                </c:pt>
                <c:pt idx="6">
                  <c:v>0.20385105028644177</c:v>
                </c:pt>
                <c:pt idx="7">
                  <c:v>0.2017279485633916</c:v>
                </c:pt>
                <c:pt idx="8">
                  <c:v>0.20983912333877361</c:v>
                </c:pt>
                <c:pt idx="9">
                  <c:v>0.19806295399515739</c:v>
                </c:pt>
                <c:pt idx="10">
                  <c:v>0.17837626854020297</c:v>
                </c:pt>
                <c:pt idx="11">
                  <c:v>0.17033927946834557</c:v>
                </c:pt>
                <c:pt idx="12">
                  <c:v>0.19626593806921674</c:v>
                </c:pt>
                <c:pt idx="13">
                  <c:v>0.21946806319691664</c:v>
                </c:pt>
              </c:numCache>
            </c:numRef>
          </c:val>
          <c:extLst>
            <c:ext xmlns:c16="http://schemas.microsoft.com/office/drawing/2014/chart" uri="{C3380CC4-5D6E-409C-BE32-E72D297353CC}">
              <c16:uniqueId val="{00000000-E31E-4612-9320-24B8B687CE58}"/>
            </c:ext>
          </c:extLst>
        </c:ser>
        <c:ser>
          <c:idx val="1"/>
          <c:order val="1"/>
          <c:tx>
            <c:strRef>
              <c:f>'G2'!$C$3</c:f>
              <c:strCache>
                <c:ptCount val="1"/>
                <c:pt idx="0">
                  <c:v>20-64 years</c:v>
                </c:pt>
              </c:strCache>
            </c:strRef>
          </c:tx>
          <c:spPr>
            <a:solidFill>
              <a:schemeClr val="accent2"/>
            </a:solidFill>
            <a:ln>
              <a:noFill/>
            </a:ln>
            <a:effectLst/>
          </c:spPr>
          <c:invertIfNegative val="0"/>
          <c:cat>
            <c:strRef>
              <c:f>'G2'!$F$4:$F$17</c:f>
              <c:strCache>
                <c:ptCount val="14"/>
                <c:pt idx="0">
                  <c:v>Portugal</c:v>
                </c:pt>
                <c:pt idx="1">
                  <c:v>France</c:v>
                </c:pt>
                <c:pt idx="2">
                  <c:v>Italy</c:v>
                </c:pt>
                <c:pt idx="3">
                  <c:v>Belgium</c:v>
                </c:pt>
                <c:pt idx="4">
                  <c:v>Germany</c:v>
                </c:pt>
                <c:pt idx="5">
                  <c:v>Spain</c:v>
                </c:pt>
                <c:pt idx="6">
                  <c:v>Romania</c:v>
                </c:pt>
                <c:pt idx="7">
                  <c:v>Poland</c:v>
                </c:pt>
                <c:pt idx="8">
                  <c:v>United Kingdom</c:v>
                </c:pt>
                <c:pt idx="9">
                  <c:v>China</c:v>
                </c:pt>
                <c:pt idx="10">
                  <c:v>Cape Verde</c:v>
                </c:pt>
                <c:pt idx="11">
                  <c:v>Brazil</c:v>
                </c:pt>
                <c:pt idx="12">
                  <c:v>United States of America</c:v>
                </c:pt>
                <c:pt idx="13">
                  <c:v>Luxembourg</c:v>
                </c:pt>
              </c:strCache>
            </c:strRef>
          </c:cat>
          <c:val>
            <c:numRef>
              <c:f>'G2'!$H$4:$H$17</c:f>
              <c:numCache>
                <c:formatCode>0.0%</c:formatCode>
                <c:ptCount val="14"/>
                <c:pt idx="0">
                  <c:v>0.69638796058040342</c:v>
                </c:pt>
                <c:pt idx="1">
                  <c:v>0.7041022192333557</c:v>
                </c:pt>
                <c:pt idx="2">
                  <c:v>0.67023993970101758</c:v>
                </c:pt>
                <c:pt idx="3">
                  <c:v>0.6562055657119642</c:v>
                </c:pt>
                <c:pt idx="4">
                  <c:v>0.66449713311637992</c:v>
                </c:pt>
                <c:pt idx="5">
                  <c:v>0.70579214344697416</c:v>
                </c:pt>
                <c:pt idx="6">
                  <c:v>0.77116486314449395</c:v>
                </c:pt>
                <c:pt idx="7">
                  <c:v>0.77154912597950576</c:v>
                </c:pt>
                <c:pt idx="8">
                  <c:v>0.71321986477034272</c:v>
                </c:pt>
                <c:pt idx="9">
                  <c:v>0.72905569007263926</c:v>
                </c:pt>
                <c:pt idx="10">
                  <c:v>0.77595628415300544</c:v>
                </c:pt>
                <c:pt idx="11">
                  <c:v>0.81462049667715986</c:v>
                </c:pt>
                <c:pt idx="12">
                  <c:v>0.74499089253187611</c:v>
                </c:pt>
                <c:pt idx="13">
                  <c:v>0.58462443731795577</c:v>
                </c:pt>
              </c:numCache>
            </c:numRef>
          </c:val>
          <c:extLst>
            <c:ext xmlns:c16="http://schemas.microsoft.com/office/drawing/2014/chart" uri="{C3380CC4-5D6E-409C-BE32-E72D297353CC}">
              <c16:uniqueId val="{00000001-E31E-4612-9320-24B8B687CE58}"/>
            </c:ext>
          </c:extLst>
        </c:ser>
        <c:ser>
          <c:idx val="2"/>
          <c:order val="2"/>
          <c:tx>
            <c:strRef>
              <c:f>'G2'!$D$3</c:f>
              <c:strCache>
                <c:ptCount val="1"/>
                <c:pt idx="0">
                  <c:v>65+ years</c:v>
                </c:pt>
              </c:strCache>
            </c:strRef>
          </c:tx>
          <c:spPr>
            <a:solidFill>
              <a:schemeClr val="accent3"/>
            </a:solidFill>
            <a:ln>
              <a:noFill/>
            </a:ln>
            <a:effectLst/>
          </c:spPr>
          <c:invertIfNegative val="0"/>
          <c:cat>
            <c:strRef>
              <c:f>'G2'!$F$4:$F$17</c:f>
              <c:strCache>
                <c:ptCount val="14"/>
                <c:pt idx="0">
                  <c:v>Portugal</c:v>
                </c:pt>
                <c:pt idx="1">
                  <c:v>France</c:v>
                </c:pt>
                <c:pt idx="2">
                  <c:v>Italy</c:v>
                </c:pt>
                <c:pt idx="3">
                  <c:v>Belgium</c:v>
                </c:pt>
                <c:pt idx="4">
                  <c:v>Germany</c:v>
                </c:pt>
                <c:pt idx="5">
                  <c:v>Spain</c:v>
                </c:pt>
                <c:pt idx="6">
                  <c:v>Romania</c:v>
                </c:pt>
                <c:pt idx="7">
                  <c:v>Poland</c:v>
                </c:pt>
                <c:pt idx="8">
                  <c:v>United Kingdom</c:v>
                </c:pt>
                <c:pt idx="9">
                  <c:v>China</c:v>
                </c:pt>
                <c:pt idx="10">
                  <c:v>Cape Verde</c:v>
                </c:pt>
                <c:pt idx="11">
                  <c:v>Brazil</c:v>
                </c:pt>
                <c:pt idx="12">
                  <c:v>United States of America</c:v>
                </c:pt>
                <c:pt idx="13">
                  <c:v>Luxembourg</c:v>
                </c:pt>
              </c:strCache>
            </c:strRef>
          </c:cat>
          <c:val>
            <c:numRef>
              <c:f>'G2'!$I$4:$I$17</c:f>
              <c:numCache>
                <c:formatCode>0.0%</c:formatCode>
                <c:ptCount val="14"/>
                <c:pt idx="0">
                  <c:v>9.8858625439092879E-2</c:v>
                </c:pt>
                <c:pt idx="1">
                  <c:v>8.1371889710827164E-2</c:v>
                </c:pt>
                <c:pt idx="2">
                  <c:v>0.17097273983501529</c:v>
                </c:pt>
                <c:pt idx="3">
                  <c:v>0.17174487101360958</c:v>
                </c:pt>
                <c:pt idx="4">
                  <c:v>0.16418719975205331</c:v>
                </c:pt>
                <c:pt idx="5">
                  <c:v>5.768550194644332E-2</c:v>
                </c:pt>
                <c:pt idx="6">
                  <c:v>2.4984086569064291E-2</c:v>
                </c:pt>
                <c:pt idx="7">
                  <c:v>2.6722925457102673E-2</c:v>
                </c:pt>
                <c:pt idx="8">
                  <c:v>7.6941011890883662E-2</c:v>
                </c:pt>
                <c:pt idx="9">
                  <c:v>7.2881355932203393E-2</c:v>
                </c:pt>
                <c:pt idx="10">
                  <c:v>4.5667447306791571E-2</c:v>
                </c:pt>
                <c:pt idx="11">
                  <c:v>1.5040223854494578E-2</c:v>
                </c:pt>
                <c:pt idx="12">
                  <c:v>5.8743169398907107E-2</c:v>
                </c:pt>
                <c:pt idx="13">
                  <c:v>0.19590749948512753</c:v>
                </c:pt>
              </c:numCache>
            </c:numRef>
          </c:val>
          <c:extLst>
            <c:ext xmlns:c16="http://schemas.microsoft.com/office/drawing/2014/chart" uri="{C3380CC4-5D6E-409C-BE32-E72D297353CC}">
              <c16:uniqueId val="{00000002-E31E-4612-9320-24B8B687CE58}"/>
            </c:ext>
          </c:extLst>
        </c:ser>
        <c:dLbls>
          <c:showLegendKey val="0"/>
          <c:showVal val="0"/>
          <c:showCatName val="0"/>
          <c:showSerName val="0"/>
          <c:showPercent val="0"/>
          <c:showBubbleSize val="0"/>
        </c:dLbls>
        <c:gapWidth val="150"/>
        <c:overlap val="100"/>
        <c:axId val="689214584"/>
        <c:axId val="689212616"/>
      </c:barChart>
      <c:catAx>
        <c:axId val="68921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9212616"/>
        <c:crosses val="autoZero"/>
        <c:auto val="1"/>
        <c:lblAlgn val="ctr"/>
        <c:lblOffset val="100"/>
        <c:noMultiLvlLbl val="0"/>
      </c:catAx>
      <c:valAx>
        <c:axId val="6892126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92145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dLbl>
              <c:idx val="11"/>
              <c:layout>
                <c:manualLayout>
                  <c:x val="0"/>
                  <c:y val="-2.72108843537414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9E-4946-B146-2F9B3A2CC28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'G3'!$A$4:$A$18</c:f>
              <c:strCache>
                <c:ptCount val="15"/>
                <c:pt idx="0">
                  <c:v>Portugal</c:v>
                </c:pt>
                <c:pt idx="1">
                  <c:v>France</c:v>
                </c:pt>
                <c:pt idx="2">
                  <c:v>Italy</c:v>
                </c:pt>
                <c:pt idx="3">
                  <c:v>Belgium</c:v>
                </c:pt>
                <c:pt idx="4">
                  <c:v>Germany</c:v>
                </c:pt>
                <c:pt idx="5">
                  <c:v>Spain</c:v>
                </c:pt>
                <c:pt idx="6">
                  <c:v>Romania</c:v>
                </c:pt>
                <c:pt idx="7">
                  <c:v>Poland</c:v>
                </c:pt>
                <c:pt idx="8">
                  <c:v>Other EU-27 Member State</c:v>
                </c:pt>
                <c:pt idx="9">
                  <c:v>Other European country</c:v>
                </c:pt>
                <c:pt idx="10">
                  <c:v>Asian countries</c:v>
                </c:pt>
                <c:pt idx="11">
                  <c:v>African countries</c:v>
                </c:pt>
                <c:pt idx="12">
                  <c:v>Caribbean, South or Central American countries</c:v>
                </c:pt>
                <c:pt idx="13">
                  <c:v>North American countries</c:v>
                </c:pt>
                <c:pt idx="14">
                  <c:v>Oceania countries</c:v>
                </c:pt>
              </c:strCache>
            </c:strRef>
          </c:cat>
          <c:val>
            <c:numRef>
              <c:f>'G3'!$D$4:$D$18</c:f>
              <c:numCache>
                <c:formatCode>0.0%</c:formatCode>
                <c:ptCount val="15"/>
                <c:pt idx="0">
                  <c:v>0.13714896251957781</c:v>
                </c:pt>
                <c:pt idx="1">
                  <c:v>0.55998855544252313</c:v>
                </c:pt>
                <c:pt idx="2">
                  <c:v>0.32238772911013913</c:v>
                </c:pt>
                <c:pt idx="3">
                  <c:v>0.16341722793335692</c:v>
                </c:pt>
                <c:pt idx="4">
                  <c:v>7.1126234542285546E-2</c:v>
                </c:pt>
                <c:pt idx="5">
                  <c:v>1.3180202351654362</c:v>
                </c:pt>
                <c:pt idx="6">
                  <c:v>2.9546884833228444</c:v>
                </c:pt>
                <c:pt idx="7">
                  <c:v>0.83720930232558144</c:v>
                </c:pt>
                <c:pt idx="8">
                  <c:v>0.17843248677711243</c:v>
                </c:pt>
                <c:pt idx="9">
                  <c:v>0.34044672072841081</c:v>
                </c:pt>
                <c:pt idx="10">
                  <c:v>2.5099738061656258</c:v>
                </c:pt>
                <c:pt idx="11">
                  <c:v>1.4355795148247981</c:v>
                </c:pt>
                <c:pt idx="12">
                  <c:v>1.3122087604846226</c:v>
                </c:pt>
                <c:pt idx="13">
                  <c:v>0.66367444643925777</c:v>
                </c:pt>
                <c:pt idx="14">
                  <c:v>0.31016042780748676</c:v>
                </c:pt>
              </c:numCache>
            </c:numRef>
          </c:val>
          <c:extLst>
            <c:ext xmlns:c16="http://schemas.microsoft.com/office/drawing/2014/chart" uri="{C3380CC4-5D6E-409C-BE32-E72D297353CC}">
              <c16:uniqueId val="{00000000-729E-4946-B146-2F9B3A2CC280}"/>
            </c:ext>
          </c:extLst>
        </c:ser>
        <c:dLbls>
          <c:showLegendKey val="0"/>
          <c:showVal val="0"/>
          <c:showCatName val="0"/>
          <c:showSerName val="0"/>
          <c:showPercent val="0"/>
          <c:showBubbleSize val="0"/>
        </c:dLbls>
        <c:gapWidth val="219"/>
        <c:overlap val="-27"/>
        <c:axId val="481330536"/>
        <c:axId val="481326600"/>
      </c:barChart>
      <c:catAx>
        <c:axId val="481330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Nationality</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1326600"/>
        <c:crosses val="autoZero"/>
        <c:auto val="1"/>
        <c:lblAlgn val="ctr"/>
        <c:lblOffset val="100"/>
        <c:noMultiLvlLbl val="0"/>
      </c:catAx>
      <c:valAx>
        <c:axId val="481326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Population change (%) between 2011 and 2021</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13305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'G4'!$A$4:$A$10</c:f>
              <c:strCache>
                <c:ptCount val="7"/>
                <c:pt idx="0">
                  <c:v>United Kingdom</c:v>
                </c:pt>
                <c:pt idx="1">
                  <c:v>Montenegro</c:v>
                </c:pt>
                <c:pt idx="2">
                  <c:v>Serbia</c:v>
                </c:pt>
                <c:pt idx="3">
                  <c:v>Sweden</c:v>
                </c:pt>
                <c:pt idx="4">
                  <c:v>Bosnia and Herzegovina</c:v>
                </c:pt>
                <c:pt idx="5">
                  <c:v>Denmark</c:v>
                </c:pt>
                <c:pt idx="6">
                  <c:v>Kosovo</c:v>
                </c:pt>
              </c:strCache>
            </c:strRef>
          </c:cat>
          <c:val>
            <c:numRef>
              <c:f>'G4'!$D$4:$D$10</c:f>
              <c:numCache>
                <c:formatCode>0.0%</c:formatCode>
                <c:ptCount val="7"/>
                <c:pt idx="0">
                  <c:v>-0.21604825443246212</c:v>
                </c:pt>
                <c:pt idx="1">
                  <c:v>-0.24960671211326699</c:v>
                </c:pt>
                <c:pt idx="2">
                  <c:v>-0.16751503933364176</c:v>
                </c:pt>
                <c:pt idx="3">
                  <c:v>-8.8372093023255757E-2</c:v>
                </c:pt>
                <c:pt idx="4">
                  <c:v>-0.30429013710747455</c:v>
                </c:pt>
                <c:pt idx="5">
                  <c:v>-0.23319755600814659</c:v>
                </c:pt>
                <c:pt idx="6">
                  <c:v>-0.10725075528700913</c:v>
                </c:pt>
              </c:numCache>
            </c:numRef>
          </c:val>
          <c:extLst>
            <c:ext xmlns:c16="http://schemas.microsoft.com/office/drawing/2014/chart" uri="{C3380CC4-5D6E-409C-BE32-E72D297353CC}">
              <c16:uniqueId val="{00000001-986B-4F44-BF44-CA8BABE2C114}"/>
            </c:ext>
          </c:extLst>
        </c:ser>
        <c:dLbls>
          <c:showLegendKey val="0"/>
          <c:showVal val="0"/>
          <c:showCatName val="0"/>
          <c:showSerName val="0"/>
          <c:showPercent val="0"/>
          <c:showBubbleSize val="0"/>
        </c:dLbls>
        <c:gapWidth val="219"/>
        <c:overlap val="-27"/>
        <c:axId val="481330536"/>
        <c:axId val="481326600"/>
      </c:barChart>
      <c:catAx>
        <c:axId val="481330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Nationality</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1326600"/>
        <c:crosses val="autoZero"/>
        <c:auto val="1"/>
        <c:lblAlgn val="ctr"/>
        <c:lblOffset val="100"/>
        <c:noMultiLvlLbl val="0"/>
      </c:catAx>
      <c:valAx>
        <c:axId val="481326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Population change (%) between 2011 and 2021</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13305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'G5'!$A$4:$A$17</c:f>
              <c:strCache>
                <c:ptCount val="14"/>
                <c:pt idx="0">
                  <c:v>United Kingdom</c:v>
                </c:pt>
                <c:pt idx="1">
                  <c:v>Bosnia and Herzegovina</c:v>
                </c:pt>
                <c:pt idx="2">
                  <c:v>United States of America</c:v>
                </c:pt>
                <c:pt idx="3">
                  <c:v>Italy</c:v>
                </c:pt>
                <c:pt idx="4">
                  <c:v>Cape Verde</c:v>
                </c:pt>
                <c:pt idx="5">
                  <c:v>Republic of Serbia</c:v>
                </c:pt>
                <c:pt idx="6">
                  <c:v>Belgium</c:v>
                </c:pt>
                <c:pt idx="7">
                  <c:v>Republic of Montenegro</c:v>
                </c:pt>
                <c:pt idx="8">
                  <c:v>Germany</c:v>
                </c:pt>
                <c:pt idx="9">
                  <c:v>France</c:v>
                </c:pt>
                <c:pt idx="10">
                  <c:v>Kosovo</c:v>
                </c:pt>
                <c:pt idx="11">
                  <c:v>Brazil</c:v>
                </c:pt>
                <c:pt idx="12">
                  <c:v>China</c:v>
                </c:pt>
                <c:pt idx="13">
                  <c:v>Portugal</c:v>
                </c:pt>
              </c:strCache>
            </c:strRef>
          </c:cat>
          <c:val>
            <c:numRef>
              <c:f>'G5'!$B$4:$B$17</c:f>
              <c:numCache>
                <c:formatCode>General</c:formatCode>
                <c:ptCount val="14"/>
                <c:pt idx="0">
                  <c:v>40.200000000000003</c:v>
                </c:pt>
                <c:pt idx="1">
                  <c:v>35.700000000000003</c:v>
                </c:pt>
                <c:pt idx="2">
                  <c:v>34.5</c:v>
                </c:pt>
                <c:pt idx="3">
                  <c:v>32.799999999999997</c:v>
                </c:pt>
                <c:pt idx="4">
                  <c:v>31.6</c:v>
                </c:pt>
                <c:pt idx="5">
                  <c:v>31.4</c:v>
                </c:pt>
                <c:pt idx="6">
                  <c:v>30.9</c:v>
                </c:pt>
                <c:pt idx="7">
                  <c:v>29.7</c:v>
                </c:pt>
                <c:pt idx="8">
                  <c:v>29.1</c:v>
                </c:pt>
                <c:pt idx="9">
                  <c:v>28.4</c:v>
                </c:pt>
                <c:pt idx="10">
                  <c:v>28.2</c:v>
                </c:pt>
                <c:pt idx="11">
                  <c:v>27.9</c:v>
                </c:pt>
                <c:pt idx="12">
                  <c:v>25.8</c:v>
                </c:pt>
                <c:pt idx="13">
                  <c:v>24.5</c:v>
                </c:pt>
              </c:numCache>
            </c:numRef>
          </c:val>
          <c:extLst>
            <c:ext xmlns:c16="http://schemas.microsoft.com/office/drawing/2014/chart" uri="{C3380CC4-5D6E-409C-BE32-E72D297353CC}">
              <c16:uniqueId val="{00000000-9720-4C20-A9EE-7ABF505FF2DE}"/>
            </c:ext>
          </c:extLst>
        </c:ser>
        <c:dLbls>
          <c:showLegendKey val="0"/>
          <c:showVal val="0"/>
          <c:showCatName val="0"/>
          <c:showSerName val="0"/>
          <c:showPercent val="0"/>
          <c:showBubbleSize val="0"/>
        </c:dLbls>
        <c:gapWidth val="219"/>
        <c:overlap val="-27"/>
        <c:axId val="496989808"/>
        <c:axId val="496984888"/>
      </c:barChart>
      <c:catAx>
        <c:axId val="49698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6984888"/>
        <c:crosses val="autoZero"/>
        <c:auto val="1"/>
        <c:lblAlgn val="ctr"/>
        <c:lblOffset val="100"/>
        <c:noMultiLvlLbl val="0"/>
      </c:catAx>
      <c:valAx>
        <c:axId val="496984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LU"/>
                  <a:t>Average age of Luxembourgers by second nationality (in years)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698980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752475</xdr:colOff>
      <xdr:row>2</xdr:row>
      <xdr:rowOff>9526</xdr:rowOff>
    </xdr:from>
    <xdr:to>
      <xdr:col>12</xdr:col>
      <xdr:colOff>723900</xdr:colOff>
      <xdr:row>26</xdr:row>
      <xdr:rowOff>76200</xdr:rowOff>
    </xdr:to>
    <xdr:graphicFrame macro="">
      <xdr:nvGraphicFramePr>
        <xdr:cNvPr id="2"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0.71636</cdr:x>
      <cdr:y>0.0824</cdr:y>
    </cdr:from>
    <cdr:to>
      <cdr:x>0.88824</cdr:x>
      <cdr:y>0.13163</cdr:y>
    </cdr:to>
    <cdr:sp macro="" textlink="">
      <cdr:nvSpPr>
        <cdr:cNvPr id="2" name="Textfeld 1"/>
        <cdr:cNvSpPr txBox="1"/>
      </cdr:nvSpPr>
      <cdr:spPr>
        <a:xfrm xmlns:a="http://schemas.openxmlformats.org/drawingml/2006/main">
          <a:off x="4046259" y="399490"/>
          <a:ext cx="970834" cy="2386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100" b="1"/>
            <a:t>Women</a:t>
          </a:r>
        </a:p>
      </cdr:txBody>
    </cdr:sp>
  </cdr:relSizeAnchor>
  <cdr:relSizeAnchor xmlns:cdr="http://schemas.openxmlformats.org/drawingml/2006/chartDrawing">
    <cdr:from>
      <cdr:x>0.21056</cdr:x>
      <cdr:y>0.08273</cdr:y>
    </cdr:from>
    <cdr:to>
      <cdr:x>0.35118</cdr:x>
      <cdr:y>0.12771</cdr:y>
    </cdr:to>
    <cdr:sp macro="" textlink="">
      <cdr:nvSpPr>
        <cdr:cNvPr id="3" name="Textfeld 2"/>
        <cdr:cNvSpPr txBox="1"/>
      </cdr:nvSpPr>
      <cdr:spPr>
        <a:xfrm xmlns:a="http://schemas.openxmlformats.org/drawingml/2006/main">
          <a:off x="1189304" y="401071"/>
          <a:ext cx="794268" cy="218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100" b="1"/>
            <a:t>Men</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609599</xdr:colOff>
      <xdr:row>2</xdr:row>
      <xdr:rowOff>19050</xdr:rowOff>
    </xdr:from>
    <xdr:to>
      <xdr:col>17</xdr:col>
      <xdr:colOff>600074</xdr:colOff>
      <xdr:row>16</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19049</xdr:colOff>
      <xdr:row>2</xdr:row>
      <xdr:rowOff>1</xdr:rowOff>
    </xdr:from>
    <xdr:to>
      <xdr:col>14</xdr:col>
      <xdr:colOff>552450</xdr:colOff>
      <xdr:row>16</xdr:row>
      <xdr:rowOff>133351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19049</xdr:colOff>
      <xdr:row>2</xdr:row>
      <xdr:rowOff>1</xdr:rowOff>
    </xdr:from>
    <xdr:to>
      <xdr:col>14</xdr:col>
      <xdr:colOff>552450</xdr:colOff>
      <xdr:row>16</xdr:row>
      <xdr:rowOff>133351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19049</xdr:colOff>
      <xdr:row>2</xdr:row>
      <xdr:rowOff>9525</xdr:rowOff>
    </xdr:from>
    <xdr:to>
      <xdr:col>11</xdr:col>
      <xdr:colOff>600074</xdr:colOff>
      <xdr:row>16</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TEC_1\SYS2\DATA\ADAM\EXCEL\NCONJONC\REP_TRAV\Mise%20&#224;%20jour%20de%20l'annex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DATA\ADAM\EXCEL\NCONJONC\tg_pub\ndc_2003-2\Tg_pub%20Conjonctu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pool\cn_bp\HOLYPI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DATA\ADAM\EXCEL\NCONJONC\tg_pub\Ndc_2002-03\Tg_pub%20Conjonctur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DATA\ADAM\EXCEL\NCONJONC\tg_pub\Ndc_2001-4\tab_graph_&#233;t_suc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TATEC_1\SYS2\DATA\ADAM\EXCEL\NCONJONC\BASE_DON\servic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DATA\ADAM\EXCEL\NCONJONC\tg_pub\Ndc_2003-04\Tg_pub%20Conjonctu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DATA\ADAM\EXCEL\NCONJONC\tg_pub\Ndc_2001-4\Tg_pub%20Conjonctur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ATA\Secretariat\WINWORD\2003\NDC_1-03_Rapport%20Annuel%202002\06.%20Industrie_B%20Larue\6.%20Graphiqu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TEC_1\SYS2\DATA\ADAM\WWORD\DON\CONJ\Ncon%202001-4\Zulmiro\Pr&#233;-analy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CN\IOT\Publish\Branch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N\IOT\Branch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ATEC_1\SYS2\DATA\ADAM\EXCEL\NCONJONC\BASE_DON\constru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N\C\CRemastered_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ications"/>
      <sheetName val="Statistiques"/>
      <sheetName val="Annexes NDC"/>
      <sheetName val="Tab. &amp; Gr. NDC"/>
      <sheetName val="Rapports"/>
      <sheetName val="Dates"/>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1_Obs_réc"/>
      <sheetName val="A.1._gr OECD leading "/>
      <sheetName val="A.1. PIB Zone euro"/>
      <sheetName val="A.1._gr_ decomp PIB "/>
      <sheetName val="A.1. taux CT "/>
      <sheetName val="A.1. croiss PIB"/>
      <sheetName val="A.1._Tab Evol. macro OECD"/>
      <sheetName val="ind av"/>
      <sheetName val="graph Compta nat"/>
      <sheetName val="B.1.1. Résumé-C.Nat."/>
      <sheetName val="B.1.2 Résumé-branches (old)"/>
      <sheetName val="B.1.2 Résumé-branches (new)"/>
      <sheetName val="B.1.2.res-autres"/>
      <sheetName val="B.1.3. Prév02-03"/>
      <sheetName val="B.2.1 Opinions"/>
      <sheetName val="B.2.1. gr Industrie"/>
      <sheetName val="B.2.1. Industrie (2)"/>
      <sheetName val="B.2.1 Analyse"/>
      <sheetName val="B.2.1. enq conj"/>
      <sheetName val="B.2.2 Construction"/>
      <sheetName val="B.2.2 gr Construction"/>
      <sheetName val="B.2.3 Commerce"/>
      <sheetName val="B.2.3 Combustibles"/>
      <sheetName val="B.2.4 Horeca"/>
      <sheetName val="B.2.5_T&amp;Comm"/>
      <sheetName val="B.2.5_ T&amp;Comm-2"/>
      <sheetName val="B.2.6 gr  PP Banques"/>
      <sheetName val="B.2.6 Marchés"/>
      <sheetName val="B.2.6. SdB"/>
      <sheetName val="B.2.6 gr Emploi+comm"/>
      <sheetName val="B.2.6_ gr  OPC"/>
      <sheetName val="B.2.7_Immo-N70-74 "/>
      <sheetName val="B.2.8_ serv.coll-N85, 90-93"/>
      <sheetName val="B.2.8_gr serv coll"/>
      <sheetName val="B.3.1_gr_ infl"/>
      <sheetName val="B.3.1 Brent "/>
      <sheetName val="B.3.1 IPCH-EU"/>
      <sheetName val="B.3.1 infl-divisions"/>
      <sheetName val="B.3.1_gr_infl_formate"/>
      <sheetName val="B.3.1 NewCronos-IPCH"/>
      <sheetName val="B.3.1._gr_Infl. prévisions"/>
      <sheetName val="B.3.1 infl-prév"/>
      <sheetName val="B.3.2._gr SAL"/>
      <sheetName val="B.3.2_Salaires"/>
      <sheetName val="B.4.2 BOP1"/>
      <sheetName val="B.3.2 Salaires-int"/>
      <sheetName val="B3.2 Method."/>
      <sheetName val="B.4.1 Bcour"/>
      <sheetName val="B.4.1 Cap+fin"/>
      <sheetName val="B.4.1 Comex"/>
      <sheetName val="B.4.1 X-biens"/>
      <sheetName val="B.4.1 X-Serv"/>
      <sheetName val="B.5.1_ gr_emploi et chomage"/>
      <sheetName val="B.5.1 Interim"/>
      <sheetName val="B.5.1 Emploi créé"/>
      <sheetName val="B.5.2_gr_ chom sens large "/>
      <sheetName val="B.5.2_structure chôm"/>
      <sheetName val="B.5.2_Cho-pa"/>
      <sheetName val="B.5.2_chomfront"/>
      <sheetName val="gr_structure chom-transpo"/>
      <sheetName val="CAT-mesures "/>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C4" t="str">
            <v xml:space="preserve">Production par jour ouvrable </v>
          </cell>
          <cell r="G4" t="str">
            <v>Chiffre d'affaires en volume</v>
          </cell>
          <cell r="I4" t="str">
            <v>Chiffre d'affaires en valeur</v>
          </cell>
          <cell r="M4" t="str">
            <v>Résultat brut avant provisions</v>
          </cell>
          <cell r="O4" t="str">
            <v>Chiffre d'affaires en valeur</v>
          </cell>
          <cell r="S4" t="str">
            <v>Emploi salarié</v>
          </cell>
        </row>
        <row r="5">
          <cell r="C5" t="str">
            <v>Industrie</v>
          </cell>
          <cell r="E5" t="str">
            <v>Construction</v>
          </cell>
          <cell r="G5" t="str">
            <v>Commerce</v>
          </cell>
          <cell r="I5" t="str">
            <v>HORECA</v>
          </cell>
          <cell r="K5" t="str">
            <v>Transports et Communications</v>
          </cell>
          <cell r="M5" t="str">
            <v>Secteur bancaire</v>
          </cell>
          <cell r="O5" t="str">
            <v xml:space="preserve"> Immo., location, informatique et R&amp;D</v>
          </cell>
          <cell r="Q5" t="str">
            <v>Services fournis principalement aux entreprises</v>
          </cell>
          <cell r="S5" t="str">
            <v>Services collectifs et domestiques</v>
          </cell>
        </row>
        <row r="7">
          <cell r="A7" t="str">
            <v>Nace</v>
          </cell>
          <cell r="C7" t="str">
            <v>10-41</v>
          </cell>
          <cell r="E7" t="str">
            <v>45</v>
          </cell>
          <cell r="G7" t="str">
            <v>50-52</v>
          </cell>
          <cell r="I7" t="str">
            <v>55</v>
          </cell>
          <cell r="K7" t="str">
            <v>60-64</v>
          </cell>
          <cell r="M7" t="str">
            <v>65</v>
          </cell>
          <cell r="O7" t="str">
            <v>70-73</v>
          </cell>
          <cell r="Q7" t="str">
            <v>74</v>
          </cell>
          <cell r="S7" t="str">
            <v>85-93</v>
          </cell>
        </row>
        <row r="8">
          <cell r="T8" t="str">
            <v>Taux de variation annuels en %</v>
          </cell>
        </row>
        <row r="9">
          <cell r="A9">
            <v>1996</v>
          </cell>
          <cell r="D9">
            <v>9.1666666666689878E-2</v>
          </cell>
          <cell r="F9" t="str">
            <v>…</v>
          </cell>
          <cell r="H9">
            <v>1.7554576647084152</v>
          </cell>
          <cell r="J9">
            <v>0.98638223735998398</v>
          </cell>
          <cell r="L9" t="str">
            <v>...</v>
          </cell>
          <cell r="N9">
            <v>7.3440407403780217</v>
          </cell>
          <cell r="P9">
            <v>4.3663894776640344</v>
          </cell>
          <cell r="R9">
            <v>7.3854913825917023</v>
          </cell>
          <cell r="T9" t="str">
            <v>…</v>
          </cell>
        </row>
        <row r="10">
          <cell r="A10">
            <v>1997</v>
          </cell>
          <cell r="D10">
            <v>5.7946882024810353</v>
          </cell>
          <cell r="F10" t="str">
            <v>…</v>
          </cell>
          <cell r="H10">
            <v>7.809426700212696</v>
          </cell>
          <cell r="J10">
            <v>5.5697098873694451</v>
          </cell>
          <cell r="L10">
            <v>11.257272147037378</v>
          </cell>
          <cell r="N10">
            <v>20.538459433075751</v>
          </cell>
          <cell r="P10">
            <v>1.7545682766064719</v>
          </cell>
          <cell r="R10">
            <v>21.788569932884005</v>
          </cell>
          <cell r="T10" t="str">
            <v>…</v>
          </cell>
        </row>
        <row r="11">
          <cell r="A11">
            <v>1998</v>
          </cell>
          <cell r="D11">
            <v>8.1451168647202365</v>
          </cell>
          <cell r="F11" t="str">
            <v>…</v>
          </cell>
          <cell r="H11">
            <v>2.2999999999999998</v>
          </cell>
          <cell r="J11">
            <v>3.7353891153560026</v>
          </cell>
          <cell r="L11">
            <v>12.951166399476</v>
          </cell>
          <cell r="N11">
            <v>28.328274611908789</v>
          </cell>
          <cell r="P11">
            <v>13.273624573951025</v>
          </cell>
          <cell r="R11">
            <v>8.7255656792412317</v>
          </cell>
          <cell r="T11" t="str">
            <v>…</v>
          </cell>
        </row>
        <row r="12">
          <cell r="A12">
            <v>1999</v>
          </cell>
          <cell r="D12">
            <v>1.5208848784747486</v>
          </cell>
          <cell r="F12" t="str">
            <v>…</v>
          </cell>
          <cell r="H12">
            <v>2.1</v>
          </cell>
          <cell r="J12">
            <v>4.777511749100305</v>
          </cell>
          <cell r="L12">
            <v>17.452784909325803</v>
          </cell>
          <cell r="N12">
            <v>-16.488251598340987</v>
          </cell>
          <cell r="P12">
            <v>-2.4117708772787516</v>
          </cell>
          <cell r="R12">
            <v>8.2520032525080325</v>
          </cell>
          <cell r="T12">
            <v>6.6404944428234192</v>
          </cell>
        </row>
        <row r="13">
          <cell r="A13">
            <v>2000</v>
          </cell>
          <cell r="D13">
            <v>5.0605691348290183</v>
          </cell>
          <cell r="F13">
            <v>3.1992129672995695</v>
          </cell>
          <cell r="H13">
            <v>5.5</v>
          </cell>
          <cell r="J13">
            <v>4.3312280939599379</v>
          </cell>
          <cell r="L13">
            <v>17.94630564782944</v>
          </cell>
          <cell r="N13">
            <v>25.641069120648631</v>
          </cell>
          <cell r="P13">
            <v>8.2067943359842346</v>
          </cell>
          <cell r="R13">
            <v>12.890134752924109</v>
          </cell>
          <cell r="T13">
            <v>7.3975683043798535</v>
          </cell>
        </row>
        <row r="14">
          <cell r="A14">
            <v>2001</v>
          </cell>
          <cell r="D14">
            <v>3.1452548270451075</v>
          </cell>
          <cell r="F14">
            <v>2.0114909762480204</v>
          </cell>
          <cell r="H14">
            <v>-0.1</v>
          </cell>
          <cell r="J14">
            <v>3.3410320533594717</v>
          </cell>
          <cell r="L14">
            <v>8.6701366359309695</v>
          </cell>
          <cell r="N14">
            <v>-1.4965986394557818</v>
          </cell>
          <cell r="P14">
            <v>0.39470829073311453</v>
          </cell>
          <cell r="R14">
            <v>18.508829127052586</v>
          </cell>
          <cell r="T14">
            <v>6.8616188473332507</v>
          </cell>
        </row>
        <row r="15">
          <cell r="A15" t="str">
            <v>2002</v>
          </cell>
          <cell r="D15">
            <v>0.4034925254663424</v>
          </cell>
          <cell r="F15">
            <v>2.1411576071132199</v>
          </cell>
          <cell r="H15">
            <v>3.2</v>
          </cell>
          <cell r="J15">
            <v>1.8758584943489476</v>
          </cell>
          <cell r="L15">
            <v>3.7741816796166061</v>
          </cell>
          <cell r="N15">
            <v>-0.71174377224199059</v>
          </cell>
          <cell r="P15">
            <v>0.2112437057725236</v>
          </cell>
          <cell r="R15">
            <v>7.4296700584891795</v>
          </cell>
          <cell r="T15">
            <v>5.826307462233693</v>
          </cell>
        </row>
        <row r="16">
          <cell r="A16" t="str">
            <v>2003 1</v>
          </cell>
          <cell r="D16">
            <v>4.1402953586497926</v>
          </cell>
          <cell r="F16">
            <v>-1.6219736127015993</v>
          </cell>
          <cell r="H16">
            <v>9.6</v>
          </cell>
          <cell r="J16">
            <v>-14.5</v>
          </cell>
          <cell r="L16">
            <v>0.8870930401395638</v>
          </cell>
          <cell r="N16">
            <v>-4.5016077170418001</v>
          </cell>
          <cell r="P16">
            <v>-0.38122114845470234</v>
          </cell>
          <cell r="R16">
            <v>18.797661184557168</v>
          </cell>
          <cell r="T16">
            <v>5.9288835317161448</v>
          </cell>
        </row>
        <row r="17">
          <cell r="H17" t="str">
            <v>Taux de variation trimestriels désaisonnalisés en %</v>
          </cell>
          <cell r="T17" t="str">
            <v>Taux de variation annuels en %</v>
          </cell>
        </row>
        <row r="18">
          <cell r="A18" t="str">
            <v>T1 01</v>
          </cell>
          <cell r="D18">
            <v>5.3307384551735115</v>
          </cell>
          <cell r="F18">
            <v>-5.6815074071236982E-2</v>
          </cell>
          <cell r="H18">
            <v>-2.6360504691816611</v>
          </cell>
          <cell r="J18">
            <v>4.4674987276494882</v>
          </cell>
          <cell r="L18">
            <v>15.516905574380701</v>
          </cell>
          <cell r="N18">
            <v>-12.266400035533497</v>
          </cell>
          <cell r="P18">
            <v>11.024498139455208</v>
          </cell>
          <cell r="R18">
            <v>24.634238219591829</v>
          </cell>
          <cell r="T18">
            <v>7.7626879070922472</v>
          </cell>
        </row>
        <row r="19">
          <cell r="A19" t="str">
            <v>T2 01</v>
          </cell>
          <cell r="D19">
            <v>-2.9418252744457751</v>
          </cell>
          <cell r="F19">
            <v>0.96085774045251426</v>
          </cell>
          <cell r="H19">
            <v>2.8124690644778516</v>
          </cell>
          <cell r="J19">
            <v>4.9889248415184939</v>
          </cell>
          <cell r="L19">
            <v>15.003006951221455</v>
          </cell>
          <cell r="N19">
            <v>2.3396530859217446</v>
          </cell>
          <cell r="P19">
            <v>2.6668365255253734</v>
          </cell>
          <cell r="R19">
            <v>13.605239234236066</v>
          </cell>
          <cell r="T19">
            <v>7.2040330590903201</v>
          </cell>
        </row>
        <row r="20">
          <cell r="A20" t="str">
            <v>T3 01</v>
          </cell>
          <cell r="D20">
            <v>-9.5830088708093175E-2</v>
          </cell>
          <cell r="F20">
            <v>3.6950386082577946</v>
          </cell>
          <cell r="H20">
            <v>2.2874546389774819</v>
          </cell>
          <cell r="J20">
            <v>7.7440572292952758E-2</v>
          </cell>
          <cell r="L20">
            <v>1.4996135187801851</v>
          </cell>
          <cell r="N20">
            <v>-0.91096091683808833</v>
          </cell>
          <cell r="P20">
            <v>-5.6748218581135763</v>
          </cell>
          <cell r="R20">
            <v>26.039913015803172</v>
          </cell>
          <cell r="T20">
            <v>6.6211767302422286</v>
          </cell>
        </row>
        <row r="21">
          <cell r="A21" t="str">
            <v>T4 01</v>
          </cell>
          <cell r="D21">
            <v>-0.16828944080680142</v>
          </cell>
          <cell r="F21">
            <v>0.96510898182642357</v>
          </cell>
          <cell r="H21">
            <v>-3.7835511197453764</v>
          </cell>
          <cell r="J21">
            <v>4.0974140392342262</v>
          </cell>
          <cell r="L21">
            <v>3.5920706279895409</v>
          </cell>
          <cell r="N21">
            <v>-1.4965986394557818</v>
          </cell>
          <cell r="P21">
            <v>-4.5637645617036204</v>
          </cell>
          <cell r="R21">
            <v>11.672866114576186</v>
          </cell>
          <cell r="T21">
            <v>5.9230452158640645</v>
          </cell>
        </row>
        <row r="22">
          <cell r="A22" t="str">
            <v>T1 02</v>
          </cell>
          <cell r="D22">
            <v>-0.34755355482256611</v>
          </cell>
          <cell r="F22">
            <v>-0.3434418381383697</v>
          </cell>
          <cell r="H22">
            <v>2.7</v>
          </cell>
          <cell r="J22">
            <v>3.7351467255897886</v>
          </cell>
          <cell r="L22">
            <v>-0.50995541541954958</v>
          </cell>
          <cell r="N22">
            <v>2.2185702547247388</v>
          </cell>
          <cell r="P22">
            <v>-0.85890346420214314</v>
          </cell>
          <cell r="R22">
            <v>3.602102868485102</v>
          </cell>
          <cell r="T22">
            <v>6.0230072495878861</v>
          </cell>
        </row>
        <row r="23">
          <cell r="A23" t="str">
            <v>T2 02</v>
          </cell>
          <cell r="D23">
            <v>3.234444679738413</v>
          </cell>
          <cell r="F23">
            <v>1.5061154380018982</v>
          </cell>
          <cell r="H23">
            <v>0.7</v>
          </cell>
          <cell r="J23">
            <v>0.87895105157436149</v>
          </cell>
          <cell r="L23">
            <v>-2.970290165871825</v>
          </cell>
          <cell r="N23">
            <v>-10.95782420181316</v>
          </cell>
          <cell r="P23">
            <v>4.4520287253183577</v>
          </cell>
          <cell r="R23">
            <v>8.974461868231721</v>
          </cell>
          <cell r="T23">
            <v>5.604601157281941</v>
          </cell>
        </row>
        <row r="24">
          <cell r="A24" t="str">
            <v>T3 02</v>
          </cell>
          <cell r="D24">
            <v>-2.8693496775532901</v>
          </cell>
          <cell r="F24">
            <v>-2.6605129411138573</v>
          </cell>
          <cell r="H24">
            <v>1.5</v>
          </cell>
          <cell r="J24">
            <v>4.034789926396054</v>
          </cell>
          <cell r="L24">
            <v>7.3582151148706254</v>
          </cell>
          <cell r="N24">
            <v>-0.71174377224199059</v>
          </cell>
          <cell r="P24">
            <v>0.22482054629588966</v>
          </cell>
          <cell r="R24">
            <v>6.1048674025197203</v>
          </cell>
          <cell r="T24">
            <v>5.7718514429628609</v>
          </cell>
        </row>
        <row r="25">
          <cell r="A25" t="str">
            <v>T4 02</v>
          </cell>
          <cell r="D25">
            <v>1.9062889313642861</v>
          </cell>
          <cell r="F25">
            <v>1.0402170264675936</v>
          </cell>
          <cell r="H25">
            <v>2.4</v>
          </cell>
          <cell r="J25">
            <v>-0.80344598060110295</v>
          </cell>
          <cell r="L25">
            <v>11.5945060324248</v>
          </cell>
          <cell r="N25">
            <v>5.133517495395945</v>
          </cell>
          <cell r="P25">
            <v>-2.6312400323228569</v>
          </cell>
          <cell r="R25">
            <v>10.657461400779344</v>
          </cell>
          <cell r="T25">
            <v>5.9065376285869053</v>
          </cell>
        </row>
        <row r="27">
          <cell r="A27" t="str">
            <v>1 Industrie et secteur bancaire=3 mois; Autres=2 mois.</v>
          </cell>
        </row>
        <row r="28">
          <cell r="A28" t="str">
            <v>Source: STATEC, Administration de l'Enregistrement et des Domaines, BCL, IGSS</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bpm96"/>
      <sheetName val="HOLYPIB"/>
    </sheetNames>
    <definedNames>
      <definedName name="ExportToExcelFile"/>
    </defined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1._T1_Obs_réc"/>
      <sheetName val="A.1._gr 1OECD préc "/>
      <sheetName val="A.1._gr 2 PIB ZONE EURO "/>
      <sheetName val="A.1. gr_ decomp PIB"/>
      <sheetName val="A.1._T2_évol.macro-éco- OECD"/>
      <sheetName val="B.2.1-T2_Opinions"/>
      <sheetName val="B.2.1._gr 3 Industrie"/>
      <sheetName val="B.2.1._Gr 2 Industrie-2"/>
      <sheetName val="B.2.2_gr 4 Construction"/>
      <sheetName val="B.2.2_Gr. Construction"/>
      <sheetName val="B.2.3 commerce"/>
      <sheetName val="comm et rep pt tab"/>
      <sheetName val="B.2.4_HORECA"/>
      <sheetName val="B.2.5_T&amp;Comm-links"/>
      <sheetName val="B.2.5_T&amp;Comm formate"/>
      <sheetName val="B.2.5_ T&amp;Comm-2"/>
      <sheetName val="B.2.6 PP Banques"/>
      <sheetName val="B.2.6_ OPC"/>
      <sheetName val="B.2.6 Emploi+comm"/>
      <sheetName val="B.2.7_Immo-N70-74"/>
      <sheetName val="B.2.8_ serv.coll-N85, 90-93"/>
      <sheetName val="B.3.1_gr_ infl"/>
      <sheetName val="B.3.1 infl-divisions"/>
      <sheetName val="B.3.1 infl-prév"/>
      <sheetName val="B.3.1 gr IPC"/>
      <sheetName val="B.3.1._gr_Infl. prévisions"/>
      <sheetName val="B.3.2_Salaires"/>
      <sheetName val="B.3.2._gr_ Salaires-int"/>
      <sheetName val="B.3.2._gr SAL"/>
      <sheetName val="B.4.1_gr_ Comext"/>
      <sheetName val="B.4.1_gr Comex"/>
      <sheetName val="B.4.2_ BOP"/>
      <sheetName val="B.5.1_EMPLOIcree"/>
      <sheetName val="B.5.1_Trav_intérim"/>
      <sheetName val="B.5.1_ gr_emploi et chômage"/>
      <sheetName val="B.5.2_ Chômage"/>
      <sheetName val="B.5.2_chom part"/>
      <sheetName val="B.5.2_Chô_Part-détail"/>
      <sheetName val="B.5.2_gr_ chom sens large "/>
      <sheetName val="graph Compta nat"/>
      <sheetName val="BXXXenq- entreprises"/>
      <sheetName val="B.1.1. Synoptique"/>
      <sheetName val="B.1.2 Ppales branches"/>
      <sheetName val="B.1.2 Synthèse"/>
      <sheetName val="B.1.3. Prév02-03"/>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refreshError="1"/>
      <sheetData sheetId="13"/>
      <sheetData sheetId="14"/>
      <sheetData sheetId="15" refreshError="1"/>
      <sheetData sheetId="16"/>
      <sheetData sheetId="17"/>
      <sheetData sheetId="18" refreshError="1"/>
      <sheetData sheetId="19" refreshError="1"/>
      <sheetData sheetId="20" refreshError="1"/>
      <sheetData sheetId="21"/>
      <sheetData sheetId="22"/>
      <sheetData sheetId="23"/>
      <sheetData sheetId="24" refreshError="1"/>
      <sheetData sheetId="25"/>
      <sheetData sheetId="26"/>
      <sheetData sheetId="27"/>
      <sheetData sheetId="28"/>
      <sheetData sheetId="29"/>
      <sheetData sheetId="30"/>
      <sheetData sheetId="31" refreshError="1"/>
      <sheetData sheetId="32" refreshError="1"/>
      <sheetData sheetId="33" refreshError="1"/>
      <sheetData sheetId="34"/>
      <sheetData sheetId="35"/>
      <sheetData sheetId="36" refreshError="1"/>
      <sheetData sheetId="37"/>
      <sheetData sheetId="38"/>
      <sheetData sheetId="39"/>
      <sheetData sheetId="40"/>
      <sheetData sheetId="41"/>
      <sheetData sheetId="42"/>
      <sheetData sheetId="43"/>
      <sheetData sheetId="44"/>
      <sheetData sheetId="4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_Synopt"/>
      <sheetName val="gr1_ pib"/>
      <sheetName val="tab2_piber"/>
      <sheetName val="tab3_pibbr"/>
      <sheetName val="tab4_partsal"/>
      <sheetName val="tab5_contrib_er"/>
      <sheetName val="gr2_comext"/>
      <sheetName val="gr3_ori pib"/>
      <sheetName val="gr6_ pxcons+csm"/>
      <sheetName val="tab6_inflationIPCH"/>
      <sheetName val="tab7_prix_sal"/>
      <sheetName val="gr4_sous-jac"/>
      <sheetName val="hicp, sous-jac+pét"/>
      <sheetName val="sal-prodé-te"/>
      <sheetName val="gr5_prix internationaux"/>
      <sheetName val="gr7_termes échange"/>
      <sheetName val="gr8_emploi salarié et chômage"/>
      <sheetName val="gr9_csm réel + prodé"/>
      <sheetName val="tab8_contrib_cssal"/>
      <sheetName val="tab9_txact"/>
      <sheetName val="tab10_m_trav1"/>
      <sheetName val="tab11_m_trav2"/>
      <sheetName val="tab12_durée inscription"/>
      <sheetName val="tab13_cs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COÛT SALARIAL UNITAIRE ET PRODUCTIVITE</v>
          </cell>
        </row>
        <row r="3">
          <cell r="C3" t="str">
            <v>1995</v>
          </cell>
          <cell r="D3" t="str">
            <v>1996</v>
          </cell>
          <cell r="E3" t="str">
            <v>1997</v>
          </cell>
          <cell r="F3" t="str">
            <v>1998</v>
          </cell>
          <cell r="G3" t="str">
            <v>1999</v>
          </cell>
          <cell r="H3" t="str">
            <v>2000</v>
          </cell>
          <cell r="I3" t="str">
            <v>2001</v>
          </cell>
          <cell r="J3" t="str">
            <v>1995-2001</v>
          </cell>
        </row>
        <row r="5">
          <cell r="A5" t="str">
            <v>Production</v>
          </cell>
        </row>
        <row r="6">
          <cell r="A6" t="str">
            <v>PIB volume</v>
          </cell>
          <cell r="B6" t="str">
            <v>a</v>
          </cell>
          <cell r="C6" t="str">
            <v>...</v>
          </cell>
          <cell r="D6">
            <v>3.5854115882242743</v>
          </cell>
          <cell r="E6">
            <v>9.0180560221998274</v>
          </cell>
          <cell r="F6">
            <v>5.8221443243371862</v>
          </cell>
          <cell r="G6">
            <v>5.992412006437231</v>
          </cell>
          <cell r="H6">
            <v>7.5164531585495853</v>
          </cell>
          <cell r="I6">
            <v>5.0902924660862103</v>
          </cell>
          <cell r="J6">
            <v>6.156758459293532</v>
          </cell>
        </row>
        <row r="7">
          <cell r="A7" t="str">
            <v>Valeur ajoutée brute1 (VAB) vol. (yc SIFIM2)</v>
          </cell>
          <cell r="B7" t="str">
            <v>b</v>
          </cell>
          <cell r="C7" t="str">
            <v>...</v>
          </cell>
          <cell r="D7">
            <v>2.9557465781634207</v>
          </cell>
          <cell r="E7">
            <v>7.9924474301452664</v>
          </cell>
          <cell r="F7">
            <v>5.713648215668421</v>
          </cell>
          <cell r="G7">
            <v>4.785765889224991</v>
          </cell>
          <cell r="H7">
            <v>6.1680868282732559</v>
          </cell>
          <cell r="I7">
            <v>5.4542067681159878</v>
          </cell>
          <cell r="J7">
            <v>5.5008288346204193</v>
          </cell>
        </row>
        <row r="8">
          <cell r="A8" t="str">
            <v>Emploi</v>
          </cell>
        </row>
        <row r="9">
          <cell r="A9" t="str">
            <v>Emploi salarié intérieur (ESI)</v>
          </cell>
          <cell r="B9" t="str">
            <v>c</v>
          </cell>
          <cell r="C9" t="str">
            <v>...</v>
          </cell>
          <cell r="D9">
            <v>2.7319079196952645</v>
          </cell>
          <cell r="E9">
            <v>3.2557205170511638</v>
          </cell>
          <cell r="F9">
            <v>4.7682945321686487</v>
          </cell>
          <cell r="G9">
            <v>5.7726377519466743</v>
          </cell>
          <cell r="H9">
            <v>5.6155553375270673</v>
          </cell>
          <cell r="I9">
            <v>5.5421867714558148</v>
          </cell>
          <cell r="J9">
            <v>4.607488813061944</v>
          </cell>
        </row>
        <row r="10">
          <cell r="A10" t="str">
            <v>Nombre d'heures travaillées (salariés)</v>
          </cell>
          <cell r="B10" t="str">
            <v>d</v>
          </cell>
          <cell r="C10" t="str">
            <v>...</v>
          </cell>
          <cell r="D10">
            <v>2.2138904559536376</v>
          </cell>
          <cell r="E10">
            <v>3.1547288240870941</v>
          </cell>
          <cell r="F10">
            <v>4.512279544590192</v>
          </cell>
          <cell r="G10">
            <v>6.1834621458802363</v>
          </cell>
          <cell r="H10">
            <v>5.6973424027787933</v>
          </cell>
          <cell r="I10">
            <v>5.096844002492551</v>
          </cell>
          <cell r="J10">
            <v>4.4670908339472293</v>
          </cell>
        </row>
        <row r="11">
          <cell r="A11" t="str">
            <v>Durée de travail</v>
          </cell>
          <cell r="B11" t="str">
            <v>e</v>
          </cell>
          <cell r="D11">
            <v>-0.50424203563566028</v>
          </cell>
          <cell r="E11">
            <v>-9.7807358719070869E-2</v>
          </cell>
          <cell r="F11">
            <v>-0.24436303818980987</v>
          </cell>
          <cell r="G11">
            <v>0.3884032795863579</v>
          </cell>
          <cell r="H11">
            <v>7.7438465376000742E-2</v>
          </cell>
          <cell r="I11">
            <v>-0.42195711742037956</v>
          </cell>
          <cell r="J11">
            <v>-0.13421408037584959</v>
          </cell>
        </row>
        <row r="12">
          <cell r="A12" t="str">
            <v>Emploi total intérieur (ETOT)</v>
          </cell>
          <cell r="B12" t="str">
            <v>f</v>
          </cell>
          <cell r="C12" t="str">
            <v>...</v>
          </cell>
          <cell r="D12">
            <v>2.61743699403163</v>
          </cell>
          <cell r="E12">
            <v>3.0561920756587035</v>
          </cell>
          <cell r="F12">
            <v>4.4631632716636949</v>
          </cell>
          <cell r="G12">
            <v>5.4072975874226659</v>
          </cell>
          <cell r="H12">
            <v>5.2770354089966887</v>
          </cell>
          <cell r="I12">
            <v>5.2238337167935356</v>
          </cell>
          <cell r="J12">
            <v>4.3348699364073706</v>
          </cell>
        </row>
        <row r="13">
          <cell r="A13" t="str">
            <v>Empoi total intérieur effectif3</v>
          </cell>
          <cell r="B13" t="str">
            <v>g</v>
          </cell>
          <cell r="D13">
            <v>2.0999967408157794</v>
          </cell>
          <cell r="E13">
            <v>2.9553955361930395</v>
          </cell>
          <cell r="F13">
            <v>4.2078939121038772</v>
          </cell>
          <cell r="G13">
            <v>5.8167029881755594</v>
          </cell>
          <cell r="H13">
            <v>5.3585603296107731</v>
          </cell>
          <cell r="I13">
            <v>4.7798342612029421</v>
          </cell>
          <cell r="J13">
            <v>4.1948378502108863</v>
          </cell>
        </row>
        <row r="14">
          <cell r="A14" t="str">
            <v>Productivité: (emploi total intérieur)</v>
          </cell>
        </row>
        <row r="15">
          <cell r="A15" t="str">
            <v xml:space="preserve">PIB vol.                                                     </v>
          </cell>
          <cell r="B15" t="str">
            <v>h</v>
          </cell>
          <cell r="C15" t="str">
            <v>...</v>
          </cell>
          <cell r="D15">
            <v>0.9432847112025744</v>
          </cell>
          <cell r="E15">
            <v>5.7850613596941658</v>
          </cell>
          <cell r="F15">
            <v>1.3009189173597724</v>
          </cell>
          <cell r="G15">
            <v>0.55509858653692845</v>
          </cell>
          <cell r="H15">
            <v>2.1271664241426125</v>
          </cell>
          <cell r="I15">
            <v>-0.12691159976812028</v>
          </cell>
          <cell r="J15">
            <v>1.7461933138907426</v>
          </cell>
        </row>
        <row r="16">
          <cell r="A16" t="str">
            <v>VAB vol.</v>
          </cell>
          <cell r="B16" t="str">
            <v>i</v>
          </cell>
          <cell r="C16" t="str">
            <v>...</v>
          </cell>
          <cell r="D16">
            <v>0.32968040719187908</v>
          </cell>
          <cell r="E16">
            <v>4.7898677945160451</v>
          </cell>
          <cell r="F16">
            <v>1.1970582785749695</v>
          </cell>
          <cell r="G16">
            <v>-0.58964769273416318</v>
          </cell>
          <cell r="H16">
            <v>0.84638726367518569</v>
          </cell>
          <cell r="I16">
            <v>0.21893618886998922</v>
          </cell>
          <cell r="J16">
            <v>1.117516031719501</v>
          </cell>
        </row>
        <row r="17">
          <cell r="A17" t="str">
            <v>Productivité: (emploi effectif)</v>
          </cell>
        </row>
        <row r="18">
          <cell r="A18" t="str">
            <v>PIB vol.</v>
          </cell>
          <cell r="B18" t="str">
            <v>j</v>
          </cell>
          <cell r="C18" t="str">
            <v>...</v>
          </cell>
          <cell r="D18">
            <v>1.4548627765182731</v>
          </cell>
          <cell r="E18">
            <v>5.8886282301499282</v>
          </cell>
          <cell r="F18">
            <v>1.5490673034759483</v>
          </cell>
          <cell r="G18">
            <v>0.16605036189920597</v>
          </cell>
          <cell r="H18">
            <v>2.0481419091034514</v>
          </cell>
          <cell r="I18">
            <v>0.29629575869469793</v>
          </cell>
          <cell r="J18">
            <v>1.8829345575671175</v>
          </cell>
        </row>
        <row r="19">
          <cell r="A19" t="str">
            <v>VAB vol.</v>
          </cell>
          <cell r="B19" t="str">
            <v>k</v>
          </cell>
          <cell r="C19" t="str">
            <v>...</v>
          </cell>
          <cell r="D19">
            <v>0.83814874110132997</v>
          </cell>
          <cell r="E19">
            <v>4.8924603394695287</v>
          </cell>
          <cell r="F19">
            <v>1.4449522459734299</v>
          </cell>
          <cell r="G19">
            <v>-0.97426688777646486</v>
          </cell>
          <cell r="H19">
            <v>0.76835379691020389</v>
          </cell>
          <cell r="I19">
            <v>0.6436090605296485</v>
          </cell>
          <cell r="J19">
            <v>1.2534123679783793</v>
          </cell>
        </row>
        <row r="21">
          <cell r="A21" t="str">
            <v>Salaires</v>
          </cell>
        </row>
        <row r="22">
          <cell r="A22" t="str">
            <v>Coût salarial total (masse salariale)</v>
          </cell>
          <cell r="B22" t="str">
            <v>l</v>
          </cell>
          <cell r="C22" t="str">
            <v>...</v>
          </cell>
          <cell r="D22">
            <v>4.6017530688537089</v>
          </cell>
          <cell r="E22">
            <v>6.4515728358715441</v>
          </cell>
          <cell r="F22">
            <v>7.1622604333344331</v>
          </cell>
          <cell r="G22">
            <v>9.3444743407963937</v>
          </cell>
          <cell r="H22">
            <v>10.114521885816362</v>
          </cell>
          <cell r="I22">
            <v>11.140547596550899</v>
          </cell>
          <cell r="J22">
            <v>8.1121440879232907</v>
          </cell>
        </row>
        <row r="23">
          <cell r="A23" t="str">
            <v>Coût salarial moyen (nominal, par salarié)</v>
          </cell>
          <cell r="B23" t="str">
            <v>m</v>
          </cell>
          <cell r="C23" t="str">
            <v>...</v>
          </cell>
          <cell r="D23">
            <v>1.820121116235951</v>
          </cell>
          <cell r="E23">
            <v>3.0950850014093145</v>
          </cell>
          <cell r="F23">
            <v>2.2850098990880641</v>
          </cell>
          <cell r="G23">
            <v>3.3769003636141104</v>
          </cell>
          <cell r="H23">
            <v>4.2597575081733563</v>
          </cell>
          <cell r="I23">
            <v>5.3043820640346739</v>
          </cell>
          <cell r="J23">
            <v>3.3502909921911073</v>
          </cell>
        </row>
        <row r="24">
          <cell r="A24" t="str">
            <v>Excédent d'exploitation + revenu mixte des entreprises</v>
          </cell>
          <cell r="B24" t="str">
            <v>n</v>
          </cell>
          <cell r="C24" t="str">
            <v>...</v>
          </cell>
          <cell r="D24">
            <v>8.3134183336966991</v>
          </cell>
          <cell r="E24">
            <v>11.219047528727089</v>
          </cell>
          <cell r="F24">
            <v>7.8053009042604371</v>
          </cell>
          <cell r="G24">
            <v>3.7071241694890622</v>
          </cell>
          <cell r="H24">
            <v>5.0010025882487374</v>
          </cell>
          <cell r="I24">
            <v>-4.7717890173406108</v>
          </cell>
          <cell r="J24">
            <v>5.0860017935527191</v>
          </cell>
        </row>
        <row r="25">
          <cell r="A25" t="str">
            <v>Prix (implicites):</v>
          </cell>
        </row>
        <row r="26">
          <cell r="A26" t="str">
            <v>PIB</v>
          </cell>
          <cell r="B26" t="str">
            <v>n</v>
          </cell>
          <cell r="C26" t="str">
            <v>...</v>
          </cell>
          <cell r="D26">
            <v>1.829445283551312</v>
          </cell>
          <cell r="E26">
            <v>2.8045232431157308</v>
          </cell>
          <cell r="F26">
            <v>2.6386169716779539</v>
          </cell>
          <cell r="G26">
            <v>2.5440727163964283</v>
          </cell>
          <cell r="H26">
            <v>3.6795079119984475</v>
          </cell>
          <cell r="I26">
            <v>0.93021156260457705</v>
          </cell>
          <cell r="J26">
            <v>2.4008380592688061</v>
          </cell>
        </row>
        <row r="27">
          <cell r="A27" t="str">
            <v>VAB</v>
          </cell>
          <cell r="B27" t="str">
            <v>o</v>
          </cell>
          <cell r="C27" t="str">
            <v>...</v>
          </cell>
          <cell r="D27">
            <v>3.3127863415553183</v>
          </cell>
          <cell r="E27">
            <v>0.80476134993296977</v>
          </cell>
          <cell r="F27">
            <v>1.8415465723789604</v>
          </cell>
          <cell r="G27">
            <v>2.2238993410641728</v>
          </cell>
          <cell r="H27">
            <v>1.6124996270631353</v>
          </cell>
          <cell r="I27">
            <v>0.85013821148154367</v>
          </cell>
          <cell r="J27">
            <v>1.7706848459410729</v>
          </cell>
        </row>
        <row r="28">
          <cell r="A28" t="str">
            <v>Coût salarial moyen (réel):</v>
          </cell>
        </row>
        <row r="29">
          <cell r="A29" t="str">
            <v>déflateur PIB</v>
          </cell>
          <cell r="B29" t="str">
            <v>p</v>
          </cell>
          <cell r="C29" t="str">
            <v>...</v>
          </cell>
          <cell r="D29">
            <v>-9.1566513884089318E-3</v>
          </cell>
          <cell r="E29">
            <v>0.28263518873234972</v>
          </cell>
          <cell r="F29">
            <v>-0.34451659913486976</v>
          </cell>
          <cell r="G29">
            <v>0.81216556467482715</v>
          </cell>
          <cell r="H29">
            <v>0.55965697355297994</v>
          </cell>
          <cell r="I29">
            <v>4.3338564674630708</v>
          </cell>
          <cell r="J29">
            <v>0.92719254150319674</v>
          </cell>
        </row>
        <row r="30">
          <cell r="A30" t="str">
            <v xml:space="preserve">               VAB</v>
          </cell>
          <cell r="B30" t="str">
            <v>q</v>
          </cell>
          <cell r="C30" t="str">
            <v>...</v>
          </cell>
          <cell r="D30">
            <v>-1.4448020212953772</v>
          </cell>
          <cell r="E30">
            <v>2.2720391584736044</v>
          </cell>
          <cell r="F30">
            <v>0.43544441500986686</v>
          </cell>
          <cell r="G30">
            <v>1.1279172776446522</v>
          </cell>
          <cell r="H30">
            <v>2.6052482625918527</v>
          </cell>
          <cell r="I30">
            <v>4.4166958335869033</v>
          </cell>
          <cell r="J30">
            <v>1.552122940551337</v>
          </cell>
        </row>
        <row r="31">
          <cell r="A31" t="str">
            <v>Coût salarial unitaire:</v>
          </cell>
        </row>
        <row r="32">
          <cell r="A32" t="str">
            <v>PIB</v>
          </cell>
          <cell r="B32" t="str">
            <v>r</v>
          </cell>
          <cell r="C32" t="str">
            <v>...</v>
          </cell>
          <cell r="D32">
            <v>0.98116275742536896</v>
          </cell>
          <cell r="E32">
            <v>-2.3541817566492429</v>
          </cell>
          <cell r="F32">
            <v>1.2663853275264314</v>
          </cell>
          <cell r="G32">
            <v>3.1625493475472499</v>
          </cell>
          <cell r="H32">
            <v>2.4164382761357794</v>
          </cell>
          <cell r="I32">
            <v>5.7571969669959477</v>
          </cell>
          <cell r="J32">
            <v>1.8419794057479288</v>
          </cell>
        </row>
        <row r="33">
          <cell r="A33" t="str">
            <v>VAB</v>
          </cell>
          <cell r="B33" t="str">
            <v>s</v>
          </cell>
          <cell r="C33" t="str">
            <v>...</v>
          </cell>
          <cell r="D33">
            <v>1.5987514494304023</v>
          </cell>
          <cell r="E33">
            <v>-1.4268355157618151</v>
          </cell>
          <cell r="F33">
            <v>1.3703171180987628</v>
          </cell>
          <cell r="G33">
            <v>4.3505035372749745</v>
          </cell>
          <cell r="H33">
            <v>3.717157552180872</v>
          </cell>
          <cell r="I33">
            <v>5.3922370692509602</v>
          </cell>
          <cell r="J33">
            <v>2.4751608893957444</v>
          </cell>
        </row>
        <row r="34">
          <cell r="A34" t="str">
            <v>Coût salarial unitaire réel:</v>
          </cell>
        </row>
        <row r="35">
          <cell r="A35" t="str">
            <v>PIB</v>
          </cell>
          <cell r="B35" t="str">
            <v>t</v>
          </cell>
          <cell r="C35" t="str">
            <v>...</v>
          </cell>
          <cell r="D35">
            <v>-0.83304246994947428</v>
          </cell>
          <cell r="E35">
            <v>-5.0179747320703854</v>
          </cell>
          <cell r="F35">
            <v>-1.3369545348902889</v>
          </cell>
          <cell r="G35">
            <v>0.60313250173058552</v>
          </cell>
          <cell r="H35">
            <v>-1.2182442425698436</v>
          </cell>
          <cell r="I35">
            <v>4.7824980545070117</v>
          </cell>
          <cell r="J35">
            <v>-0.54575593726819971</v>
          </cell>
        </row>
        <row r="36">
          <cell r="A36" t="str">
            <v>VAB</v>
          </cell>
          <cell r="B36" t="str">
            <v>u</v>
          </cell>
          <cell r="C36" t="str">
            <v>...</v>
          </cell>
          <cell r="D36">
            <v>-1.6590733372133237</v>
          </cell>
          <cell r="E36">
            <v>-2.2137812101434728</v>
          </cell>
          <cell r="F36">
            <v>-0.46270846244984565</v>
          </cell>
          <cell r="G36">
            <v>2.080339538913023</v>
          </cell>
          <cell r="H36">
            <v>2.0712588833482259</v>
          </cell>
          <cell r="I36">
            <v>4.5038102458964335</v>
          </cell>
          <cell r="J36">
            <v>0.69221902605951513</v>
          </cell>
        </row>
        <row r="38">
          <cell r="A38" t="str">
            <v>pour mémoire:</v>
          </cell>
        </row>
        <row r="39">
          <cell r="A39" t="str">
            <v>Indice des prix à la consommation (national)</v>
          </cell>
          <cell r="C39" t="str">
            <v>...</v>
          </cell>
          <cell r="D39">
            <v>1.4</v>
          </cell>
          <cell r="E39">
            <v>1.4</v>
          </cell>
          <cell r="F39">
            <v>1</v>
          </cell>
          <cell r="G39">
            <v>1</v>
          </cell>
          <cell r="H39">
            <v>3.2</v>
          </cell>
          <cell r="I39">
            <v>2.7</v>
          </cell>
          <cell r="J39">
            <v>1.7797703000091758</v>
          </cell>
        </row>
        <row r="40">
          <cell r="A40" t="str">
            <v>Echelle mobile des salaires</v>
          </cell>
          <cell r="C40" t="str">
            <v>...</v>
          </cell>
          <cell r="D40">
            <v>0.82</v>
          </cell>
          <cell r="E40">
            <v>2.29</v>
          </cell>
          <cell r="F40">
            <v>0.2</v>
          </cell>
          <cell r="G40">
            <v>1.04</v>
          </cell>
          <cell r="H40">
            <v>2.71</v>
          </cell>
          <cell r="I40">
            <v>3.13</v>
          </cell>
          <cell r="J40">
            <v>1.6927003206509417</v>
          </cell>
        </row>
        <row r="41">
          <cell r="A41" t="str">
            <v>Déflateur implicite consommation privée</v>
          </cell>
          <cell r="C41" t="str">
            <v>...</v>
          </cell>
          <cell r="D41">
            <v>1.7621279444884008</v>
          </cell>
          <cell r="E41">
            <v>1.4429045762956338</v>
          </cell>
          <cell r="F41">
            <v>1.3062637708529889</v>
          </cell>
          <cell r="G41">
            <v>1.4489446285528951</v>
          </cell>
          <cell r="H41">
            <v>2.8457662980053033</v>
          </cell>
          <cell r="I41">
            <v>2.8000000000000003</v>
          </cell>
          <cell r="J41">
            <v>1.9323108879270245</v>
          </cell>
        </row>
        <row r="42">
          <cell r="A42" t="str">
            <v>Part salariale (coût salarial total / VAB)</v>
          </cell>
          <cell r="C42">
            <v>52.041254746498709</v>
          </cell>
          <cell r="D42">
            <v>51.177852164648307</v>
          </cell>
          <cell r="E42">
            <v>50.044886489672315</v>
          </cell>
          <cell r="F42">
            <v>49.813324564861176</v>
          </cell>
          <cell r="G42">
            <v>50.849610851431052</v>
          </cell>
          <cell r="H42">
            <v>51.902837933339306</v>
          </cell>
          <cell r="I42">
            <v>54.240443266092065</v>
          </cell>
          <cell r="J42" t="str">
            <v>...</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SE_M"/>
      <sheetName val="BASE_T"/>
      <sheetName val="BASE_A"/>
      <sheetName val="SA_M"/>
      <sheetName val="SA_T"/>
      <sheetName val="From Chida"/>
      <sheetName val="tableau_chida"/>
      <sheetName val="tableau_emploi"/>
      <sheetName val="from_base_IGSS"/>
      <sheetName val="pivot_igss"/>
      <sheetName val="AGGR_M"/>
      <sheetName val="analyse"/>
      <sheetName val="to_maconj"/>
      <sheetName val="Input_chida"/>
      <sheetName val="Input_chida_SA"/>
      <sheetName val="Chart1"/>
      <sheetName val="VersEviewsDB"/>
      <sheetName val="trans var."/>
    </sheetNames>
    <sheetDataSet>
      <sheetData sheetId="0"/>
      <sheetData sheetId="1"/>
      <sheetData sheetId="2"/>
      <sheetData sheetId="3"/>
      <sheetData sheetId="4"/>
      <sheetData sheetId="5"/>
      <sheetData sheetId="6"/>
      <sheetData sheetId="7" refreshError="1">
        <row r="4">
          <cell r="C4" t="str">
            <v>CHIFFRE D'AFFAIRES " AUTRES SERVICES MARCHANDS"</v>
          </cell>
        </row>
        <row r="5">
          <cell r="B5" t="str">
            <v>NACE (Rév.1)</v>
          </cell>
          <cell r="C5" t="str">
            <v>DENOMINATION</v>
          </cell>
          <cell r="D5">
            <v>1996</v>
          </cell>
          <cell r="E5">
            <v>1997</v>
          </cell>
          <cell r="F5" t="str">
            <v>1998 jan.-juil.</v>
          </cell>
          <cell r="G5" t="str">
            <v>jan.-juil. 98 / jan.-juil. 97 (var. %)</v>
          </cell>
        </row>
        <row r="6">
          <cell r="B6">
            <v>55</v>
          </cell>
          <cell r="C6" t="str">
            <v>Hotels, restaurants, cafés</v>
          </cell>
          <cell r="D6" t="e">
            <v>#REF!</v>
          </cell>
          <cell r="E6" t="e">
            <v>#REF!</v>
          </cell>
          <cell r="F6" t="e">
            <v>#REF!</v>
          </cell>
          <cell r="G6" t="e">
            <v>#REF!</v>
          </cell>
        </row>
        <row r="7">
          <cell r="B7">
            <v>60</v>
          </cell>
          <cell r="C7" t="str">
            <v>Transports terrestres</v>
          </cell>
          <cell r="D7" t="e">
            <v>#REF!</v>
          </cell>
          <cell r="E7" t="e">
            <v>#REF!</v>
          </cell>
          <cell r="F7" t="e">
            <v>#REF!</v>
          </cell>
          <cell r="G7" t="e">
            <v>#REF!</v>
          </cell>
        </row>
        <row r="8">
          <cell r="B8">
            <v>61</v>
          </cell>
          <cell r="C8" t="str">
            <v>Transports par eau</v>
          </cell>
          <cell r="D8" t="e">
            <v>#REF!</v>
          </cell>
          <cell r="E8" t="e">
            <v>#REF!</v>
          </cell>
          <cell r="F8" t="e">
            <v>#REF!</v>
          </cell>
          <cell r="G8" t="e">
            <v>#REF!</v>
          </cell>
        </row>
        <row r="9">
          <cell r="B9">
            <v>62</v>
          </cell>
          <cell r="C9" t="str">
            <v>Transports aériens</v>
          </cell>
          <cell r="D9">
            <v>108.00419854064376</v>
          </cell>
          <cell r="E9">
            <v>149.29445147120683</v>
          </cell>
          <cell r="F9">
            <v>164.00466708489256</v>
          </cell>
          <cell r="G9">
            <v>0.17947753562654278</v>
          </cell>
        </row>
        <row r="10">
          <cell r="B10">
            <v>63</v>
          </cell>
          <cell r="C10" t="str">
            <v>Services auxiliaires des transports</v>
          </cell>
          <cell r="D10" t="e">
            <v>#REF!</v>
          </cell>
          <cell r="E10" t="e">
            <v>#REF!</v>
          </cell>
          <cell r="F10" t="e">
            <v>#REF!</v>
          </cell>
          <cell r="G10" t="e">
            <v>#REF!</v>
          </cell>
        </row>
        <row r="11">
          <cell r="B11">
            <v>64</v>
          </cell>
          <cell r="C11" t="str">
            <v>Postes et Télécommunications</v>
          </cell>
          <cell r="D11" t="e">
            <v>#REF!</v>
          </cell>
          <cell r="E11" t="e">
            <v>#REF!</v>
          </cell>
          <cell r="F11" t="e">
            <v>#REF!</v>
          </cell>
          <cell r="G11" t="e">
            <v>#REF!</v>
          </cell>
        </row>
        <row r="12">
          <cell r="B12">
            <v>641</v>
          </cell>
          <cell r="C12" t="str">
            <v>Activités de poste et de courrier</v>
          </cell>
          <cell r="D12" t="e">
            <v>#REF!</v>
          </cell>
          <cell r="E12" t="e">
            <v>#REF!</v>
          </cell>
          <cell r="F12" t="e">
            <v>#REF!</v>
          </cell>
          <cell r="G12" t="e">
            <v>#REF!</v>
          </cell>
        </row>
        <row r="13">
          <cell r="B13">
            <v>642</v>
          </cell>
          <cell r="C13" t="str">
            <v>Télécommunications</v>
          </cell>
          <cell r="D13" t="e">
            <v>#REF!</v>
          </cell>
          <cell r="E13" t="e">
            <v>#REF!</v>
          </cell>
          <cell r="F13" t="e">
            <v>#REF!</v>
          </cell>
          <cell r="G13" t="e">
            <v>#REF!</v>
          </cell>
        </row>
        <row r="14">
          <cell r="B14">
            <v>67</v>
          </cell>
          <cell r="C14" t="str">
            <v>Auxiliaires financiers et d'assurance</v>
          </cell>
          <cell r="D14" t="e">
            <v>#REF!</v>
          </cell>
          <cell r="E14" t="e">
            <v>#REF!</v>
          </cell>
          <cell r="F14" t="e">
            <v>#REF!</v>
          </cell>
          <cell r="G14" t="e">
            <v>#REF!</v>
          </cell>
        </row>
        <row r="15">
          <cell r="B15">
            <v>671</v>
          </cell>
          <cell r="C15" t="str">
            <v>dont: auxiliaires financiers</v>
          </cell>
          <cell r="D15" t="e">
            <v>#REF!</v>
          </cell>
          <cell r="E15" t="e">
            <v>#REF!</v>
          </cell>
          <cell r="F15" t="e">
            <v>#REF!</v>
          </cell>
          <cell r="G15" t="e">
            <v>#REF!</v>
          </cell>
        </row>
        <row r="16">
          <cell r="B16">
            <v>672</v>
          </cell>
          <cell r="C16" t="str">
            <v xml:space="preserve">         auxiliaires d'assurance</v>
          </cell>
          <cell r="D16" t="e">
            <v>#REF!</v>
          </cell>
          <cell r="E16" t="e">
            <v>#REF!</v>
          </cell>
          <cell r="F16" t="e">
            <v>#REF!</v>
          </cell>
          <cell r="G16" t="e">
            <v>#REF!</v>
          </cell>
        </row>
        <row r="17">
          <cell r="B17">
            <v>70</v>
          </cell>
          <cell r="C17" t="str">
            <v>Activités immobilières</v>
          </cell>
          <cell r="D17" t="e">
            <v>#REF!</v>
          </cell>
          <cell r="E17" t="e">
            <v>#REF!</v>
          </cell>
          <cell r="F17" t="e">
            <v>#REF!</v>
          </cell>
          <cell r="G17" t="e">
            <v>#REF!</v>
          </cell>
        </row>
        <row r="18">
          <cell r="B18">
            <v>7031</v>
          </cell>
          <cell r="C18" t="str">
            <v>Agences immobilières</v>
          </cell>
          <cell r="D18" t="e">
            <v>#REF!</v>
          </cell>
          <cell r="E18" t="e">
            <v>#REF!</v>
          </cell>
          <cell r="F18" t="e">
            <v>#REF!</v>
          </cell>
          <cell r="G18" t="e">
            <v>#REF!</v>
          </cell>
        </row>
        <row r="19">
          <cell r="B19">
            <v>71</v>
          </cell>
          <cell r="C19" t="str">
            <v>Location sans opérateur (véhicules, machines et équipements, etc.)</v>
          </cell>
          <cell r="D19" t="e">
            <v>#REF!</v>
          </cell>
          <cell r="E19" t="e">
            <v>#REF!</v>
          </cell>
          <cell r="F19" t="e">
            <v>#REF!</v>
          </cell>
          <cell r="G19" t="e">
            <v>#REF!</v>
          </cell>
        </row>
        <row r="20">
          <cell r="B20">
            <v>72</v>
          </cell>
          <cell r="C20" t="str">
            <v>Activités informatiques</v>
          </cell>
          <cell r="D20" t="e">
            <v>#REF!</v>
          </cell>
          <cell r="E20" t="e">
            <v>#REF!</v>
          </cell>
          <cell r="F20" t="e">
            <v>#REF!</v>
          </cell>
          <cell r="G20" t="e">
            <v>#REF!</v>
          </cell>
        </row>
        <row r="21">
          <cell r="B21">
            <v>73</v>
          </cell>
          <cell r="C21" t="str">
            <v>Recherche et développement</v>
          </cell>
          <cell r="D21" t="e">
            <v>#REF!</v>
          </cell>
          <cell r="E21" t="e">
            <v>#REF!</v>
          </cell>
          <cell r="F21" t="e">
            <v>#REF!</v>
          </cell>
          <cell r="G21" t="e">
            <v>#REF!</v>
          </cell>
        </row>
        <row r="22">
          <cell r="B22">
            <v>74</v>
          </cell>
          <cell r="C22" t="str">
            <v>Services fournis principalement aux entreprises</v>
          </cell>
          <cell r="D22" t="e">
            <v>#REF!</v>
          </cell>
          <cell r="E22" t="e">
            <v>#REF!</v>
          </cell>
          <cell r="F22" t="e">
            <v>#REF!</v>
          </cell>
          <cell r="G22" t="e">
            <v>#REF!</v>
          </cell>
        </row>
        <row r="23">
          <cell r="B23">
            <v>741</v>
          </cell>
          <cell r="C23" t="str">
            <v>dont: Activités juridiques, comptables et conseil de gestion</v>
          </cell>
          <cell r="D23" t="e">
            <v>#REF!</v>
          </cell>
          <cell r="E23" t="e">
            <v>#REF!</v>
          </cell>
          <cell r="F23" t="e">
            <v>#REF!</v>
          </cell>
          <cell r="G23" t="e">
            <v>#REF!</v>
          </cell>
        </row>
        <row r="24">
          <cell r="B24">
            <v>742</v>
          </cell>
          <cell r="C24" t="str">
            <v xml:space="preserve">         Activités d'architecture et d'ingéniérie</v>
          </cell>
          <cell r="D24" t="e">
            <v>#REF!</v>
          </cell>
          <cell r="E24" t="e">
            <v>#REF!</v>
          </cell>
          <cell r="F24" t="e">
            <v>#REF!</v>
          </cell>
          <cell r="G24" t="e">
            <v>#REF!</v>
          </cell>
        </row>
        <row r="25">
          <cell r="B25">
            <v>743</v>
          </cell>
          <cell r="C25" t="str">
            <v xml:space="preserve">         Activités de contrôle et analyses techniques</v>
          </cell>
          <cell r="D25" t="e">
            <v>#REF!</v>
          </cell>
          <cell r="E25" t="e">
            <v>#REF!</v>
          </cell>
          <cell r="F25" t="e">
            <v>#REF!</v>
          </cell>
          <cell r="G25" t="e">
            <v>#REF!</v>
          </cell>
        </row>
        <row r="26">
          <cell r="B26">
            <v>744</v>
          </cell>
          <cell r="C26" t="str">
            <v xml:space="preserve">         Publicité</v>
          </cell>
          <cell r="D26" t="e">
            <v>#REF!</v>
          </cell>
          <cell r="E26" t="e">
            <v>#REF!</v>
          </cell>
          <cell r="F26" t="e">
            <v>#REF!</v>
          </cell>
          <cell r="G26" t="e">
            <v>#REF!</v>
          </cell>
        </row>
        <row r="27">
          <cell r="B27">
            <v>745</v>
          </cell>
          <cell r="C27" t="str">
            <v xml:space="preserve">         Sélection et fourniture de personnel</v>
          </cell>
          <cell r="D27" t="e">
            <v>#REF!</v>
          </cell>
          <cell r="E27" t="e">
            <v>#REF!</v>
          </cell>
          <cell r="F27" t="e">
            <v>#REF!</v>
          </cell>
          <cell r="G27" t="e">
            <v>#REF!</v>
          </cell>
        </row>
        <row r="28">
          <cell r="B28">
            <v>746</v>
          </cell>
          <cell r="C28" t="str">
            <v xml:space="preserve">         Enquêtes et Sécurité</v>
          </cell>
          <cell r="D28" t="e">
            <v>#REF!</v>
          </cell>
          <cell r="E28" t="e">
            <v>#REF!</v>
          </cell>
          <cell r="F28" t="e">
            <v>#REF!</v>
          </cell>
          <cell r="G28" t="e">
            <v>#REF!</v>
          </cell>
        </row>
        <row r="29">
          <cell r="B29">
            <v>747</v>
          </cell>
          <cell r="C29" t="str">
            <v xml:space="preserve">         Activités de nettoyage</v>
          </cell>
          <cell r="D29" t="e">
            <v>#REF!</v>
          </cell>
          <cell r="E29" t="e">
            <v>#REF!</v>
          </cell>
          <cell r="F29" t="e">
            <v>#REF!</v>
          </cell>
          <cell r="G29" t="e">
            <v>#REF!</v>
          </cell>
        </row>
        <row r="30">
          <cell r="B30">
            <v>748</v>
          </cell>
          <cell r="C30" t="str">
            <v xml:space="preserve">         Services divers fournis principalement aux entreprises</v>
          </cell>
          <cell r="D30" t="e">
            <v>#REF!</v>
          </cell>
          <cell r="E30" t="e">
            <v>#REF!</v>
          </cell>
          <cell r="F30" t="e">
            <v>#REF!</v>
          </cell>
          <cell r="G30" t="e">
            <v>#REF!</v>
          </cell>
        </row>
        <row r="31">
          <cell r="B31">
            <v>85</v>
          </cell>
          <cell r="C31" t="str">
            <v>Santé et action sociale</v>
          </cell>
          <cell r="D31" t="e">
            <v>#REF!</v>
          </cell>
          <cell r="E31" t="e">
            <v>#REF!</v>
          </cell>
          <cell r="F31" t="e">
            <v>#REF!</v>
          </cell>
          <cell r="G31" t="e">
            <v>#REF!</v>
          </cell>
        </row>
        <row r="32">
          <cell r="B32">
            <v>90</v>
          </cell>
          <cell r="C32" t="str">
            <v>Assainissement, voirie, gestion des déchets</v>
          </cell>
          <cell r="D32" t="e">
            <v>#REF!</v>
          </cell>
          <cell r="E32" t="e">
            <v>#REF!</v>
          </cell>
          <cell r="F32" t="e">
            <v>#REF!</v>
          </cell>
          <cell r="G32" t="e">
            <v>#REF!</v>
          </cell>
        </row>
        <row r="33">
          <cell r="B33">
            <v>92</v>
          </cell>
          <cell r="C33" t="str">
            <v>Activités récréatives, culturelles &amp; sportives</v>
          </cell>
          <cell r="D33" t="e">
            <v>#REF!</v>
          </cell>
          <cell r="E33" t="e">
            <v>#REF!</v>
          </cell>
          <cell r="F33" t="e">
            <v>#REF!</v>
          </cell>
          <cell r="G33" t="e">
            <v>#REF!</v>
          </cell>
        </row>
        <row r="34">
          <cell r="B34">
            <v>93</v>
          </cell>
          <cell r="C34" t="str">
            <v>Services personnels (coiffeurs, soins de beauté, divers)</v>
          </cell>
          <cell r="D34" t="e">
            <v>#REF!</v>
          </cell>
          <cell r="E34" t="e">
            <v>#REF!</v>
          </cell>
          <cell r="F34" t="e">
            <v>#REF!</v>
          </cell>
          <cell r="G34" t="e">
            <v>#REF!</v>
          </cell>
        </row>
        <row r="35">
          <cell r="B35" t="str">
            <v>Indices 1995=100; taux de croissance par rapport à la même période de l'année précédente</v>
          </cell>
        </row>
        <row r="36">
          <cell r="B36" t="str">
            <v>Source: STATEC  (oct. 1998)</v>
          </cell>
        </row>
      </sheetData>
      <sheetData sheetId="8"/>
      <sheetData sheetId="9"/>
      <sheetData sheetId="10"/>
      <sheetData sheetId="11"/>
      <sheetData sheetId="12"/>
      <sheetData sheetId="13"/>
      <sheetData sheetId="14"/>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1_Obs_réc"/>
      <sheetName val="A.1._gr_ decomp PIB "/>
      <sheetName val="A.1. taux CT "/>
      <sheetName val="A.1. PIB Zone euro"/>
      <sheetName val="A.1._Tab Evol. macro OECD"/>
      <sheetName val="A.1. ind av"/>
      <sheetName val="B.1.1. Résumé-C.Nat."/>
      <sheetName val="B.1.2 Résumé-branches (new)"/>
      <sheetName val="B.1.2. res-autres"/>
      <sheetName val="B.2.1. gr Industrie"/>
      <sheetName val="B.2.1 Opinions"/>
      <sheetName val="B.2.1. gr enq_conj_Ind"/>
      <sheetName val="B.2.2 gr enq_conj_ Cons"/>
      <sheetName val="B.2.2 Construction"/>
      <sheetName val="B.2.3 Commerce"/>
      <sheetName val="2.3 indconf_bcl"/>
      <sheetName val="B.2.4 Horeca"/>
      <sheetName val="B.2.5_T&amp;Comm"/>
      <sheetName val="B.2.5_ T&amp;Comm-2"/>
      <sheetName val="B.2.6 gr  PP Banques"/>
      <sheetName val="B.2.6 Marchés"/>
      <sheetName val="B.2.6. SdB"/>
      <sheetName val="B.2.6_ gr  OPC"/>
      <sheetName val="B.2.6 gr Emploi+comm"/>
      <sheetName val="B.2.7_Immo-N70-74 "/>
      <sheetName val="B.2.8_ serv.coll-N85, 90-93"/>
      <sheetName val="B.2.8_gr serv coll"/>
      <sheetName val="B.3.1_gr_ infl"/>
      <sheetName val="B.3.1 Brent "/>
      <sheetName val="B.3.1 infl-prév"/>
      <sheetName val="B.3.1 IPCH-EU"/>
      <sheetName val="B.3.1 infl-divisions"/>
      <sheetName val="B.3.1_gr_infl_formate"/>
      <sheetName val="B.3.1 NewCronos-IPCH"/>
      <sheetName val="B.3.2._gr SAL"/>
      <sheetName val="B.3.2_Salaires"/>
      <sheetName val="B.4.2 BOP1"/>
      <sheetName val="B.3.2 Salaires-int"/>
      <sheetName val="B.4.1 Bcour"/>
      <sheetName val="B.4.1 gr 22 solde bal cour"/>
      <sheetName val="B.4.1. gr_23 Biens"/>
      <sheetName val="B.4.1. gr_25 servfin"/>
      <sheetName val="B.4.1. gr 26 autres serv"/>
      <sheetName val="B.4.1 gr 24 Comex"/>
      <sheetName val="B.5.1_ gr_emploi et chomage"/>
      <sheetName val="DENS"/>
      <sheetName val="B.5.1 Emploi créé "/>
      <sheetName val="B.5.1 Interim"/>
      <sheetName val="B.5.2_structure chôm"/>
      <sheetName val="B.5.2_gr_ chom sens large "/>
      <sheetName val="B.2.5.CAT-mesures "/>
      <sheetName val="B.5.2_Cho-pa"/>
      <sheetName val="B.5.2_chomfront"/>
    </sheetNames>
    <sheetDataSet>
      <sheetData sheetId="0" refreshError="1"/>
      <sheetData sheetId="1" refreshError="1"/>
      <sheetData sheetId="2">
        <row r="24">
          <cell r="A24" t="str">
            <v>Source: EUROSTAT</v>
          </cell>
        </row>
      </sheetData>
      <sheetData sheetId="3" refreshError="1">
        <row r="27">
          <cell r="A27" t="str">
            <v>Source:  EUROSTAT</v>
          </cell>
        </row>
      </sheetData>
      <sheetData sheetId="4">
        <row r="29">
          <cell r="A29" t="str">
            <v>Source:  EUROSTAT, Commission européenne (13 février 2004)</v>
          </cell>
        </row>
      </sheetData>
      <sheetData sheetId="5" refreshError="1">
        <row r="5">
          <cell r="I5" t="str">
            <v>PIB à prix constants</v>
          </cell>
          <cell r="P5" t="str">
            <v>Prix implicites de la consommation privée</v>
          </cell>
          <cell r="AA5" t="str">
            <v xml:space="preserve">Nombre de chômeurs </v>
          </cell>
          <cell r="AE5" t="str">
            <v>Balance des transactions courantes</v>
          </cell>
        </row>
        <row r="6">
          <cell r="R6" t="str">
            <v>variations en % par rapport à l'année précédente</v>
          </cell>
          <cell r="AA6" t="str">
            <v>en % de la pop. active</v>
          </cell>
          <cell r="AG6" t="str">
            <v>en % du PIB</v>
          </cell>
        </row>
        <row r="7">
          <cell r="B7">
            <v>1993</v>
          </cell>
          <cell r="C7">
            <v>1994</v>
          </cell>
          <cell r="D7">
            <v>1995</v>
          </cell>
          <cell r="E7">
            <v>1996</v>
          </cell>
          <cell r="F7">
            <v>1997</v>
          </cell>
          <cell r="G7" t="str">
            <v>2002</v>
          </cell>
          <cell r="H7" t="str">
            <v>2003</v>
          </cell>
          <cell r="I7" t="str">
            <v>2004</v>
          </cell>
          <cell r="J7">
            <v>1993</v>
          </cell>
          <cell r="K7">
            <v>1994</v>
          </cell>
          <cell r="L7">
            <v>1995</v>
          </cell>
          <cell r="M7">
            <v>1996</v>
          </cell>
          <cell r="N7">
            <v>1997</v>
          </cell>
          <cell r="P7" t="str">
            <v>2002</v>
          </cell>
          <cell r="Q7" t="str">
            <v>2003</v>
          </cell>
          <cell r="R7" t="str">
            <v>2004</v>
          </cell>
          <cell r="S7">
            <v>1993</v>
          </cell>
          <cell r="T7">
            <v>1994</v>
          </cell>
          <cell r="U7">
            <v>1995</v>
          </cell>
          <cell r="V7">
            <v>1996</v>
          </cell>
          <cell r="W7">
            <v>1997</v>
          </cell>
          <cell r="Y7" t="str">
            <v>2002</v>
          </cell>
          <cell r="Z7" t="str">
            <v>2003</v>
          </cell>
          <cell r="AA7" t="str">
            <v>2004</v>
          </cell>
          <cell r="AC7" t="str">
            <v>1997</v>
          </cell>
          <cell r="AD7" t="str">
            <v>1998</v>
          </cell>
          <cell r="AE7" t="str">
            <v>2002</v>
          </cell>
          <cell r="AF7" t="str">
            <v>2003</v>
          </cell>
          <cell r="AG7" t="str">
            <v>2004</v>
          </cell>
        </row>
        <row r="8">
          <cell r="A8" t="str">
            <v xml:space="preserve">Belgique </v>
          </cell>
          <cell r="B8">
            <v>-1.6</v>
          </cell>
          <cell r="C8">
            <v>2.4</v>
          </cell>
          <cell r="D8">
            <v>2.1</v>
          </cell>
          <cell r="E8">
            <v>1.5</v>
          </cell>
          <cell r="F8">
            <v>2.9</v>
          </cell>
          <cell r="G8">
            <v>0.7</v>
          </cell>
          <cell r="H8">
            <v>1.2</v>
          </cell>
          <cell r="I8">
            <v>2.2999999999999998</v>
          </cell>
          <cell r="P8">
            <v>1.9</v>
          </cell>
          <cell r="Q8">
            <v>1.7</v>
          </cell>
          <cell r="R8">
            <v>1.3</v>
          </cell>
          <cell r="Y8">
            <v>7.3</v>
          </cell>
          <cell r="Z8">
            <v>7.8</v>
          </cell>
          <cell r="AA8">
            <v>7.8</v>
          </cell>
          <cell r="AE8">
            <v>5.9</v>
          </cell>
          <cell r="AF8">
            <v>6.2</v>
          </cell>
          <cell r="AG8">
            <v>6.9</v>
          </cell>
        </row>
        <row r="9">
          <cell r="A9" t="str">
            <v>Danemark</v>
          </cell>
          <cell r="B9">
            <v>1.5</v>
          </cell>
          <cell r="C9">
            <v>4.2</v>
          </cell>
          <cell r="D9">
            <v>2.6</v>
          </cell>
          <cell r="E9">
            <v>3.4</v>
          </cell>
          <cell r="F9">
            <v>3.3</v>
          </cell>
          <cell r="G9">
            <v>1.6</v>
          </cell>
          <cell r="H9">
            <v>1.5</v>
          </cell>
          <cell r="I9">
            <v>2.2000000000000002</v>
          </cell>
          <cell r="P9">
            <v>2.2999999999999998</v>
          </cell>
          <cell r="Q9">
            <v>2.4</v>
          </cell>
          <cell r="R9">
            <v>1.9</v>
          </cell>
          <cell r="Y9">
            <v>4.5</v>
          </cell>
          <cell r="Z9">
            <v>5</v>
          </cell>
          <cell r="AA9">
            <v>4.8</v>
          </cell>
          <cell r="AE9">
            <v>2.9</v>
          </cell>
          <cell r="AF9">
            <v>3.1</v>
          </cell>
          <cell r="AG9">
            <v>3.1</v>
          </cell>
        </row>
        <row r="10">
          <cell r="A10" t="str">
            <v>Allemagne</v>
          </cell>
          <cell r="B10">
            <v>-1.1000000000000001</v>
          </cell>
          <cell r="C10">
            <v>2.9</v>
          </cell>
          <cell r="D10">
            <v>1.8</v>
          </cell>
          <cell r="E10">
            <v>1.4</v>
          </cell>
          <cell r="F10">
            <v>2.2000000000000002</v>
          </cell>
          <cell r="G10">
            <v>0.2</v>
          </cell>
          <cell r="H10">
            <v>0.4</v>
          </cell>
          <cell r="I10">
            <v>2</v>
          </cell>
          <cell r="P10">
            <v>1.4</v>
          </cell>
          <cell r="Q10">
            <v>1.3</v>
          </cell>
          <cell r="R10">
            <v>1.1000000000000001</v>
          </cell>
          <cell r="Y10">
            <v>8.1999999999999993</v>
          </cell>
          <cell r="Z10">
            <v>8.9</v>
          </cell>
          <cell r="AA10">
            <v>8.9</v>
          </cell>
          <cell r="AE10">
            <v>2.4</v>
          </cell>
          <cell r="AF10">
            <v>2.5</v>
          </cell>
          <cell r="AG10">
            <v>2.4</v>
          </cell>
        </row>
        <row r="11">
          <cell r="A11" t="str">
            <v>Grèce</v>
          </cell>
          <cell r="B11">
            <v>-0.5</v>
          </cell>
          <cell r="C11">
            <v>2.2000000000000002</v>
          </cell>
          <cell r="D11">
            <v>1.8</v>
          </cell>
          <cell r="E11">
            <v>2.6</v>
          </cell>
          <cell r="F11">
            <v>3.2</v>
          </cell>
          <cell r="G11">
            <v>4</v>
          </cell>
          <cell r="H11">
            <v>3.6</v>
          </cell>
          <cell r="I11">
            <v>3.8</v>
          </cell>
          <cell r="P11">
            <v>3.5</v>
          </cell>
          <cell r="Q11">
            <v>3.3</v>
          </cell>
          <cell r="R11">
            <v>3.1</v>
          </cell>
          <cell r="Y11">
            <v>9.9</v>
          </cell>
          <cell r="Z11">
            <v>9.5</v>
          </cell>
          <cell r="AA11">
            <v>9.1999999999999993</v>
          </cell>
          <cell r="AE11">
            <v>-4.7</v>
          </cell>
          <cell r="AF11">
            <v>-3.9</v>
          </cell>
          <cell r="AG11">
            <v>-3.2</v>
          </cell>
        </row>
        <row r="12">
          <cell r="A12" t="str">
            <v>Espagne</v>
          </cell>
          <cell r="B12">
            <v>-1.1000000000000001</v>
          </cell>
          <cell r="C12">
            <v>2.1</v>
          </cell>
          <cell r="D12">
            <v>2.8</v>
          </cell>
          <cell r="E12">
            <v>2.2999999999999998</v>
          </cell>
          <cell r="F12">
            <v>3.5</v>
          </cell>
          <cell r="G12">
            <v>2</v>
          </cell>
          <cell r="H12">
            <v>2</v>
          </cell>
          <cell r="I12">
            <v>3</v>
          </cell>
          <cell r="P12">
            <v>3.6</v>
          </cell>
          <cell r="Q12">
            <v>3.2</v>
          </cell>
          <cell r="R12">
            <v>2.7</v>
          </cell>
          <cell r="Y12">
            <v>11.4</v>
          </cell>
          <cell r="Z12">
            <v>11.6</v>
          </cell>
          <cell r="AA12">
            <v>11.4</v>
          </cell>
          <cell r="AE12">
            <v>-0.27</v>
          </cell>
          <cell r="AF12">
            <v>-2.6</v>
          </cell>
          <cell r="AG12">
            <v>-2.7</v>
          </cell>
        </row>
        <row r="13">
          <cell r="A13" t="str">
            <v>France</v>
          </cell>
          <cell r="B13">
            <v>-1.5</v>
          </cell>
          <cell r="C13">
            <v>2.8</v>
          </cell>
          <cell r="D13">
            <v>2.1</v>
          </cell>
          <cell r="E13">
            <v>1.6</v>
          </cell>
          <cell r="F13">
            <v>2.2999999999999998</v>
          </cell>
          <cell r="G13">
            <v>1.2</v>
          </cell>
          <cell r="H13">
            <v>1.1000000000000001</v>
          </cell>
          <cell r="I13">
            <v>2.2999999999999998</v>
          </cell>
          <cell r="P13">
            <v>1.5</v>
          </cell>
          <cell r="Q13">
            <v>1.5</v>
          </cell>
          <cell r="R13">
            <v>1.4</v>
          </cell>
          <cell r="Y13">
            <v>8.6999999999999993</v>
          </cell>
          <cell r="Z13">
            <v>9.1999999999999993</v>
          </cell>
          <cell r="AA13">
            <v>9.1</v>
          </cell>
          <cell r="AE13">
            <v>1.2</v>
          </cell>
          <cell r="AF13">
            <v>1.1000000000000001</v>
          </cell>
          <cell r="AG13">
            <v>1</v>
          </cell>
        </row>
        <row r="14">
          <cell r="A14" t="str">
            <v>Irlande</v>
          </cell>
          <cell r="B14">
            <v>3.1</v>
          </cell>
          <cell r="C14">
            <v>7.8</v>
          </cell>
          <cell r="D14">
            <v>11.1</v>
          </cell>
          <cell r="E14">
            <v>8.3000000000000007</v>
          </cell>
          <cell r="F14">
            <v>10.6</v>
          </cell>
          <cell r="G14">
            <v>6</v>
          </cell>
          <cell r="H14">
            <v>3.3</v>
          </cell>
          <cell r="I14">
            <v>4.5</v>
          </cell>
          <cell r="P14">
            <v>4.5999999999999996</v>
          </cell>
          <cell r="Q14">
            <v>4</v>
          </cell>
          <cell r="R14">
            <v>3.1</v>
          </cell>
          <cell r="Y14">
            <v>4.4000000000000004</v>
          </cell>
          <cell r="Z14">
            <v>5.6</v>
          </cell>
          <cell r="AA14">
            <v>5.6</v>
          </cell>
          <cell r="AE14">
            <v>-0.3</v>
          </cell>
          <cell r="AF14">
            <v>-0.1</v>
          </cell>
          <cell r="AG14">
            <v>0.3</v>
          </cell>
        </row>
        <row r="15">
          <cell r="A15" t="str">
            <v>Italie</v>
          </cell>
          <cell r="B15">
            <v>-1.2</v>
          </cell>
          <cell r="C15">
            <v>2.2000000000000002</v>
          </cell>
          <cell r="D15">
            <v>2.9</v>
          </cell>
          <cell r="E15">
            <v>0.7</v>
          </cell>
          <cell r="F15">
            <v>1.5</v>
          </cell>
          <cell r="G15">
            <v>0.4</v>
          </cell>
          <cell r="H15">
            <v>1</v>
          </cell>
          <cell r="I15">
            <v>2.1</v>
          </cell>
          <cell r="P15">
            <v>3</v>
          </cell>
          <cell r="Q15">
            <v>2.4</v>
          </cell>
          <cell r="R15">
            <v>2.1</v>
          </cell>
          <cell r="Y15">
            <v>9</v>
          </cell>
          <cell r="Z15">
            <v>9.1</v>
          </cell>
          <cell r="AA15">
            <v>8.8000000000000007</v>
          </cell>
          <cell r="AE15">
            <v>-0.3</v>
          </cell>
          <cell r="AF15">
            <v>-0.6</v>
          </cell>
          <cell r="AG15">
            <v>-0.5</v>
          </cell>
        </row>
        <row r="16">
          <cell r="A16" t="str">
            <v>Luxembourg (1)</v>
          </cell>
          <cell r="B16">
            <v>0</v>
          </cell>
          <cell r="C16">
            <v>4.2</v>
          </cell>
          <cell r="D16">
            <v>3.8</v>
          </cell>
          <cell r="E16">
            <v>3</v>
          </cell>
          <cell r="F16">
            <v>4.0999999999999996</v>
          </cell>
          <cell r="G16">
            <v>0.4</v>
          </cell>
          <cell r="H16">
            <v>1.1000000000000001</v>
          </cell>
          <cell r="I16">
            <v>2.7</v>
          </cell>
          <cell r="P16">
            <v>2</v>
          </cell>
          <cell r="Q16">
            <v>1.9</v>
          </cell>
          <cell r="R16">
            <v>1.5</v>
          </cell>
          <cell r="Y16">
            <v>2.4</v>
          </cell>
          <cell r="Z16">
            <v>3.3</v>
          </cell>
          <cell r="AA16">
            <v>3.7</v>
          </cell>
          <cell r="AE16">
            <v>8.4</v>
          </cell>
          <cell r="AF16" t="str">
            <v>...</v>
          </cell>
          <cell r="AG16" t="str">
            <v>...</v>
          </cell>
        </row>
        <row r="17">
          <cell r="A17" t="str">
            <v>Pays-Bas</v>
          </cell>
          <cell r="B17">
            <v>0.2</v>
          </cell>
          <cell r="C17">
            <v>3.2</v>
          </cell>
          <cell r="D17">
            <v>2.2999999999999998</v>
          </cell>
          <cell r="E17">
            <v>3.3</v>
          </cell>
          <cell r="F17">
            <v>3.3</v>
          </cell>
          <cell r="G17">
            <v>0.3</v>
          </cell>
          <cell r="H17">
            <v>0.5</v>
          </cell>
          <cell r="I17">
            <v>1.7</v>
          </cell>
          <cell r="P17">
            <v>3.5</v>
          </cell>
          <cell r="Q17">
            <v>2.2999999999999998</v>
          </cell>
          <cell r="R17">
            <v>1.4</v>
          </cell>
          <cell r="Y17">
            <v>2.7</v>
          </cell>
          <cell r="Z17">
            <v>4.2</v>
          </cell>
          <cell r="AA17">
            <v>5.0999999999999996</v>
          </cell>
          <cell r="AE17">
            <v>2.8</v>
          </cell>
          <cell r="AF17">
            <v>3.8</v>
          </cell>
          <cell r="AG17">
            <v>4.3</v>
          </cell>
        </row>
        <row r="18">
          <cell r="A18" t="str">
            <v>Autriche</v>
          </cell>
          <cell r="B18">
            <v>-0.1</v>
          </cell>
          <cell r="C18">
            <v>2.2999999999999998</v>
          </cell>
          <cell r="D18">
            <v>1.5</v>
          </cell>
          <cell r="E18">
            <v>1.6</v>
          </cell>
          <cell r="F18">
            <v>2.5</v>
          </cell>
          <cell r="G18">
            <v>1</v>
          </cell>
          <cell r="H18">
            <v>1.2</v>
          </cell>
          <cell r="I18">
            <v>2</v>
          </cell>
          <cell r="P18">
            <v>1.8</v>
          </cell>
          <cell r="Q18">
            <v>1.8</v>
          </cell>
          <cell r="R18">
            <v>1.7</v>
          </cell>
          <cell r="Y18">
            <v>4.3</v>
          </cell>
          <cell r="Z18">
            <v>4.5</v>
          </cell>
          <cell r="AA18">
            <v>4.4000000000000004</v>
          </cell>
          <cell r="AE18">
            <v>-0.1</v>
          </cell>
          <cell r="AF18">
            <v>-0.3</v>
          </cell>
          <cell r="AG18">
            <v>-0.6</v>
          </cell>
        </row>
        <row r="19">
          <cell r="A19" t="str">
            <v>Portugal</v>
          </cell>
          <cell r="B19">
            <v>-1.2</v>
          </cell>
          <cell r="C19">
            <v>0.7</v>
          </cell>
          <cell r="D19">
            <v>1.9</v>
          </cell>
          <cell r="E19">
            <v>3.2</v>
          </cell>
          <cell r="F19">
            <v>3.7</v>
          </cell>
          <cell r="G19">
            <v>0.5</v>
          </cell>
          <cell r="H19">
            <v>0.5</v>
          </cell>
          <cell r="I19">
            <v>2</v>
          </cell>
          <cell r="P19">
            <v>3.6</v>
          </cell>
          <cell r="Q19">
            <v>3.2</v>
          </cell>
          <cell r="R19">
            <v>2.2999999999999998</v>
          </cell>
          <cell r="Y19">
            <v>5.0999999999999996</v>
          </cell>
          <cell r="Z19">
            <v>6.5</v>
          </cell>
          <cell r="AA19">
            <v>7.3</v>
          </cell>
          <cell r="AE19">
            <v>-7.9</v>
          </cell>
          <cell r="AF19">
            <v>-6.6</v>
          </cell>
          <cell r="AG19">
            <v>-5.9</v>
          </cell>
        </row>
        <row r="20">
          <cell r="A20" t="str">
            <v>Finlande</v>
          </cell>
          <cell r="B20">
            <v>-1.2</v>
          </cell>
          <cell r="C20">
            <v>4.5</v>
          </cell>
          <cell r="D20">
            <v>5.0999999999999996</v>
          </cell>
          <cell r="E20">
            <v>3.6</v>
          </cell>
          <cell r="F20">
            <v>6</v>
          </cell>
          <cell r="G20">
            <v>1.6</v>
          </cell>
          <cell r="H20">
            <v>2.2000000000000002</v>
          </cell>
          <cell r="I20">
            <v>2.9</v>
          </cell>
          <cell r="P20">
            <v>1.7</v>
          </cell>
          <cell r="Q20">
            <v>2</v>
          </cell>
          <cell r="R20">
            <v>1.4</v>
          </cell>
          <cell r="Y20">
            <v>9.1</v>
          </cell>
          <cell r="Z20">
            <v>9.4</v>
          </cell>
          <cell r="AA20">
            <v>9.3000000000000007</v>
          </cell>
          <cell r="AE20">
            <v>7.1</v>
          </cell>
          <cell r="AF20">
            <v>6.7</v>
          </cell>
          <cell r="AG20">
            <v>7.1</v>
          </cell>
        </row>
        <row r="21">
          <cell r="A21" t="str">
            <v>Suède</v>
          </cell>
          <cell r="B21">
            <v>-2.6</v>
          </cell>
          <cell r="C21">
            <v>3.3</v>
          </cell>
          <cell r="D21">
            <v>3.9</v>
          </cell>
          <cell r="E21">
            <v>1.3</v>
          </cell>
          <cell r="F21">
            <v>1.8</v>
          </cell>
          <cell r="G21">
            <v>1.9</v>
          </cell>
          <cell r="H21">
            <v>1.4</v>
          </cell>
          <cell r="I21">
            <v>2.7</v>
          </cell>
          <cell r="P21">
            <v>2</v>
          </cell>
          <cell r="Q21">
            <v>2</v>
          </cell>
          <cell r="R21">
            <v>1.6</v>
          </cell>
          <cell r="Y21">
            <v>4.9000000000000004</v>
          </cell>
          <cell r="Z21">
            <v>5.3</v>
          </cell>
          <cell r="AA21">
            <v>5.3</v>
          </cell>
          <cell r="AE21">
            <v>4.2</v>
          </cell>
          <cell r="AF21">
            <v>4.4000000000000004</v>
          </cell>
          <cell r="AG21">
            <v>4.9000000000000004</v>
          </cell>
        </row>
        <row r="22">
          <cell r="A22" t="str">
            <v>Royaume-Uni</v>
          </cell>
          <cell r="B22">
            <v>2</v>
          </cell>
          <cell r="C22">
            <v>3.9</v>
          </cell>
          <cell r="D22">
            <v>2.8</v>
          </cell>
          <cell r="E22">
            <v>2.2999999999999998</v>
          </cell>
          <cell r="F22">
            <v>3.4</v>
          </cell>
          <cell r="G22">
            <v>1.8</v>
          </cell>
          <cell r="H22">
            <v>2.2000000000000002</v>
          </cell>
          <cell r="I22">
            <v>2.6</v>
          </cell>
          <cell r="P22">
            <v>0.8</v>
          </cell>
          <cell r="Q22">
            <v>1.1000000000000001</v>
          </cell>
          <cell r="R22">
            <v>1.2</v>
          </cell>
          <cell r="Y22">
            <v>5.0999999999999996</v>
          </cell>
          <cell r="Z22">
            <v>5.0999999999999996</v>
          </cell>
          <cell r="AA22">
            <v>5.0999999999999996</v>
          </cell>
          <cell r="AE22">
            <v>-0.8</v>
          </cell>
          <cell r="AF22">
            <v>-1.5</v>
          </cell>
          <cell r="AG22">
            <v>-1.4</v>
          </cell>
        </row>
        <row r="23">
          <cell r="A23" t="str">
            <v xml:space="preserve">UE-15 </v>
          </cell>
          <cell r="B23">
            <v>-0.6</v>
          </cell>
          <cell r="C23">
            <v>2.9</v>
          </cell>
          <cell r="D23">
            <v>2.5</v>
          </cell>
          <cell r="E23">
            <v>1.8</v>
          </cell>
          <cell r="F23">
            <v>2.7</v>
          </cell>
          <cell r="G23">
            <v>1.1000000000000001</v>
          </cell>
          <cell r="H23">
            <v>1.3</v>
          </cell>
          <cell r="I23">
            <v>2.4</v>
          </cell>
          <cell r="P23">
            <v>1.9</v>
          </cell>
          <cell r="Q23">
            <v>1.8</v>
          </cell>
          <cell r="R23">
            <v>1.6</v>
          </cell>
          <cell r="Y23">
            <v>7.6</v>
          </cell>
          <cell r="Z23">
            <v>8</v>
          </cell>
          <cell r="AA23">
            <v>8</v>
          </cell>
          <cell r="AE23">
            <v>0.6</v>
          </cell>
          <cell r="AF23">
            <v>0.5</v>
          </cell>
          <cell r="AG23">
            <v>0.5</v>
          </cell>
        </row>
        <row r="24">
          <cell r="A24" t="str">
            <v>EUR-11</v>
          </cell>
          <cell r="G24">
            <v>0.9</v>
          </cell>
          <cell r="H24">
            <v>1</v>
          </cell>
          <cell r="I24">
            <v>2.2999999999999998</v>
          </cell>
          <cell r="P24">
            <v>2.2000000000000002</v>
          </cell>
          <cell r="Q24">
            <v>1.9</v>
          </cell>
          <cell r="R24">
            <v>1.7</v>
          </cell>
          <cell r="Y24">
            <v>8.3000000000000007</v>
          </cell>
          <cell r="Z24">
            <v>8.8000000000000007</v>
          </cell>
          <cell r="AA24">
            <v>8.8000000000000007</v>
          </cell>
          <cell r="AE24">
            <v>0.9</v>
          </cell>
          <cell r="AF24">
            <v>0.9</v>
          </cell>
          <cell r="AG24">
            <v>1</v>
          </cell>
        </row>
        <row r="25">
          <cell r="A25" t="str">
            <v>Etats-Unis</v>
          </cell>
          <cell r="B25">
            <v>3.4</v>
          </cell>
          <cell r="C25">
            <v>3.7</v>
          </cell>
          <cell r="D25">
            <v>2.4</v>
          </cell>
          <cell r="E25">
            <v>3.6</v>
          </cell>
          <cell r="F25">
            <v>4</v>
          </cell>
          <cell r="G25">
            <v>2.4</v>
          </cell>
          <cell r="H25">
            <v>2.4</v>
          </cell>
          <cell r="I25">
            <v>2.5</v>
          </cell>
          <cell r="P25">
            <v>1.4</v>
          </cell>
          <cell r="Q25">
            <v>1.9</v>
          </cell>
          <cell r="R25">
            <v>1.5</v>
          </cell>
          <cell r="Y25">
            <v>5.8</v>
          </cell>
          <cell r="Z25">
            <v>6</v>
          </cell>
          <cell r="AA25">
            <v>6.2</v>
          </cell>
          <cell r="AE25">
            <v>-4.7</v>
          </cell>
          <cell r="AF25">
            <v>-5.6</v>
          </cell>
          <cell r="AG25">
            <v>-6.1</v>
          </cell>
        </row>
        <row r="26">
          <cell r="A26" t="str">
            <v>Japon</v>
          </cell>
          <cell r="B26">
            <v>-0.2</v>
          </cell>
          <cell r="C26">
            <v>0.6</v>
          </cell>
          <cell r="D26">
            <v>1.5</v>
          </cell>
          <cell r="E26">
            <v>3.9</v>
          </cell>
          <cell r="F26">
            <v>0.9</v>
          </cell>
          <cell r="G26">
            <v>0.3</v>
          </cell>
          <cell r="H26">
            <v>1.5</v>
          </cell>
          <cell r="I26">
            <v>1.3</v>
          </cell>
          <cell r="P26">
            <v>-1.4</v>
          </cell>
          <cell r="Q26">
            <v>-1</v>
          </cell>
          <cell r="R26">
            <v>-1.1000000000000001</v>
          </cell>
          <cell r="Y26">
            <v>5.2</v>
          </cell>
          <cell r="Z26">
            <v>5.4</v>
          </cell>
          <cell r="AA26">
            <v>5.4</v>
          </cell>
          <cell r="AE26">
            <v>2.8</v>
          </cell>
          <cell r="AF26">
            <v>3.1</v>
          </cell>
          <cell r="AG26">
            <v>3.4</v>
          </cell>
        </row>
        <row r="29">
          <cell r="A29" t="str">
            <v>Source: Commission européenne, mars 2003</v>
          </cell>
        </row>
        <row r="30">
          <cell r="A30" t="str">
            <v xml:space="preserve">(1) Les prévisions de la Commission européenne pour le Luxembourg peuvent diverger de celles du STATEC, pour les chiffres de 2002,  </v>
          </cell>
        </row>
        <row r="31">
          <cell r="A31" t="str">
            <v>cf. comptes nationaux, annexes statistiques tableau 1.</v>
          </cell>
        </row>
        <row r="32">
          <cell r="A32" t="str">
            <v>La source pour le solde de la balance des transactions courantes est le STATEC.</v>
          </cell>
        </row>
      </sheetData>
      <sheetData sheetId="6" refreshError="1">
        <row r="4">
          <cell r="B4" t="str">
            <v>Indicateur du climat économique</v>
          </cell>
          <cell r="C4" t="str">
            <v>Indicateur du climat économique</v>
          </cell>
          <cell r="D4" t="str">
            <v>Indicateur de climat conjoncturel</v>
          </cell>
          <cell r="E4" t="str">
            <v>IFO Geschäfts- erwartungen</v>
          </cell>
          <cell r="F4" t="str">
            <v>ZEW Konjunktur- erwartungen</v>
          </cell>
          <cell r="G4" t="str">
            <v>Indicateur de la Banque nationale de Belgique</v>
          </cell>
          <cell r="H4" t="str">
            <v>Indicateur composite avancé</v>
          </cell>
          <cell r="I4" t="str">
            <v>Indicateur composite avancé</v>
          </cell>
          <cell r="J4" t="str">
            <v>Purchasing Managers Index</v>
          </cell>
        </row>
        <row r="5">
          <cell r="A5" t="str">
            <v>Source</v>
          </cell>
          <cell r="B5" t="str">
            <v>Commission européenne</v>
          </cell>
          <cell r="C5" t="str">
            <v>Commission européenne</v>
          </cell>
          <cell r="D5" t="str">
            <v>Commission européenne</v>
          </cell>
          <cell r="E5" t="str">
            <v>IFO</v>
          </cell>
          <cell r="F5" t="str">
            <v>ZEW</v>
          </cell>
          <cell r="G5" t="str">
            <v>BNB</v>
          </cell>
          <cell r="H5" t="str">
            <v>OCDE</v>
          </cell>
          <cell r="I5" t="str">
            <v>OCDE</v>
          </cell>
          <cell r="J5" t="str">
            <v>ISM / Reuters</v>
          </cell>
        </row>
        <row r="6">
          <cell r="A6" t="str">
            <v>Zone observée</v>
          </cell>
          <cell r="B6" t="str">
            <v>Zone Euro</v>
          </cell>
          <cell r="C6" t="str">
            <v>Luxembourg</v>
          </cell>
          <cell r="D6" t="str">
            <v>Zone Euro</v>
          </cell>
          <cell r="E6" t="str">
            <v>Allemagne</v>
          </cell>
          <cell r="F6" t="str">
            <v>Allemagne</v>
          </cell>
          <cell r="G6" t="str">
            <v>Belgique</v>
          </cell>
          <cell r="H6" t="str">
            <v>Zone Euro</v>
          </cell>
          <cell r="I6" t="str">
            <v>Luxembourg</v>
          </cell>
          <cell r="J6" t="str">
            <v>USA</v>
          </cell>
        </row>
        <row r="7">
          <cell r="A7" t="str">
            <v>Indicateur visé</v>
          </cell>
          <cell r="B7" t="str">
            <v>PIB</v>
          </cell>
          <cell r="C7" t="str">
            <v>Industrie</v>
          </cell>
          <cell r="D7" t="str">
            <v>Industrie</v>
          </cell>
          <cell r="E7" t="str">
            <v>Industrie</v>
          </cell>
          <cell r="F7" t="str">
            <v>PIB</v>
          </cell>
          <cell r="G7" t="str">
            <v>Industrie</v>
          </cell>
          <cell r="H7" t="str">
            <v>PIB</v>
          </cell>
          <cell r="I7" t="str">
            <v>PIB</v>
          </cell>
          <cell r="J7" t="str">
            <v>Industrie</v>
          </cell>
        </row>
        <row r="8">
          <cell r="A8" t="str">
            <v>Qualité de prévision</v>
          </cell>
          <cell r="B8" t="str">
            <v>coïncident</v>
          </cell>
          <cell r="C8" t="str">
            <v>coïncident</v>
          </cell>
          <cell r="D8" t="str">
            <v>coïncident</v>
          </cell>
          <cell r="E8" t="str">
            <v>avancé        (court terme)</v>
          </cell>
          <cell r="F8" t="str">
            <v>avancé        (court terme)</v>
          </cell>
          <cell r="G8" t="str">
            <v>avancé        (court terme)</v>
          </cell>
          <cell r="H8" t="str">
            <v>avancé        (long terme)</v>
          </cell>
          <cell r="I8" t="str">
            <v>avancé        (long terme)</v>
          </cell>
          <cell r="J8" t="str">
            <v>avancé        (long terme)</v>
          </cell>
        </row>
        <row r="9">
          <cell r="A9" t="str">
            <v>Moyenne à long terme                       (janvier 1995 - janvier 2004)</v>
          </cell>
          <cell r="B9">
            <v>96.462385321100911</v>
          </cell>
          <cell r="C9">
            <v>-7.0275229357798166</v>
          </cell>
          <cell r="D9">
            <v>0.12688073394495411</v>
          </cell>
          <cell r="E9">
            <v>101.20366972477062</v>
          </cell>
          <cell r="F9">
            <v>41.795412844036676</v>
          </cell>
          <cell r="G9">
            <v>-7.9522935779816493</v>
          </cell>
          <cell r="H9">
            <v>2.0938888888888889</v>
          </cell>
          <cell r="I9">
            <v>2.2945370370370375</v>
          </cell>
          <cell r="J9">
            <v>51.319266055045858</v>
          </cell>
        </row>
        <row r="10">
          <cell r="A10" t="str">
            <v>Minimum lors du dernier creux</v>
          </cell>
          <cell r="B10">
            <v>94.6</v>
          </cell>
          <cell r="C10">
            <v>-34</v>
          </cell>
          <cell r="D10">
            <v>-1.24</v>
          </cell>
          <cell r="E10">
            <v>90</v>
          </cell>
          <cell r="F10">
            <v>-10.4</v>
          </cell>
          <cell r="G10">
            <v>-21.1</v>
          </cell>
          <cell r="H10">
            <v>-3.34</v>
          </cell>
          <cell r="I10">
            <v>-11.22</v>
          </cell>
          <cell r="J10">
            <v>41.5</v>
          </cell>
        </row>
        <row r="11">
          <cell r="A11">
            <v>37257</v>
          </cell>
          <cell r="B11">
            <v>95.3</v>
          </cell>
          <cell r="C11">
            <v>-28</v>
          </cell>
          <cell r="D11">
            <v>-1.06</v>
          </cell>
          <cell r="E11">
            <v>96.3</v>
          </cell>
          <cell r="F11">
            <v>35.9</v>
          </cell>
          <cell r="G11">
            <v>-16.899999999999999</v>
          </cell>
          <cell r="H11">
            <v>2.25</v>
          </cell>
          <cell r="I11">
            <v>0.65</v>
          </cell>
          <cell r="J11">
            <v>49.8</v>
          </cell>
        </row>
        <row r="12">
          <cell r="A12">
            <v>37288</v>
          </cell>
          <cell r="B12">
            <v>95.6</v>
          </cell>
          <cell r="C12">
            <v>-25</v>
          </cell>
          <cell r="D12">
            <v>-0.85</v>
          </cell>
          <cell r="E12">
            <v>101</v>
          </cell>
          <cell r="F12">
            <v>50.2</v>
          </cell>
          <cell r="G12">
            <v>-14.1</v>
          </cell>
          <cell r="H12">
            <v>3.67</v>
          </cell>
          <cell r="I12">
            <v>5.55</v>
          </cell>
          <cell r="J12">
            <v>53.8</v>
          </cell>
        </row>
        <row r="13">
          <cell r="A13">
            <v>37316</v>
          </cell>
          <cell r="B13">
            <v>95.8</v>
          </cell>
          <cell r="C13">
            <v>-34</v>
          </cell>
          <cell r="D13">
            <v>-0.67</v>
          </cell>
          <cell r="E13">
            <v>106.1</v>
          </cell>
          <cell r="F13">
            <v>71.2</v>
          </cell>
          <cell r="G13">
            <v>-9.9</v>
          </cell>
          <cell r="H13">
            <v>4.8600000000000003</v>
          </cell>
          <cell r="I13">
            <v>9.9499999999999993</v>
          </cell>
          <cell r="J13">
            <v>54.7</v>
          </cell>
        </row>
        <row r="14">
          <cell r="A14">
            <v>37347</v>
          </cell>
          <cell r="B14">
            <v>95.7</v>
          </cell>
          <cell r="C14">
            <v>-34</v>
          </cell>
          <cell r="D14">
            <v>-0.49</v>
          </cell>
          <cell r="E14">
            <v>104.7</v>
          </cell>
          <cell r="F14">
            <v>70.599999999999994</v>
          </cell>
          <cell r="G14">
            <v>-8.3000000000000007</v>
          </cell>
          <cell r="H14">
            <v>6.01</v>
          </cell>
          <cell r="I14">
            <v>13.75</v>
          </cell>
          <cell r="J14">
            <v>53.3</v>
          </cell>
        </row>
        <row r="15">
          <cell r="A15">
            <v>37377</v>
          </cell>
          <cell r="B15">
            <v>96.2</v>
          </cell>
          <cell r="C15">
            <v>-26</v>
          </cell>
          <cell r="D15">
            <v>-0.28999999999999998</v>
          </cell>
          <cell r="E15">
            <v>106.1</v>
          </cell>
          <cell r="F15">
            <v>66.3</v>
          </cell>
          <cell r="G15">
            <v>-1.6</v>
          </cell>
          <cell r="H15">
            <v>6.28</v>
          </cell>
          <cell r="I15">
            <v>14.16</v>
          </cell>
          <cell r="J15">
            <v>54.7</v>
          </cell>
        </row>
        <row r="16">
          <cell r="A16">
            <v>37408</v>
          </cell>
          <cell r="B16">
            <v>96</v>
          </cell>
          <cell r="C16">
            <v>-21</v>
          </cell>
          <cell r="D16">
            <v>-0.4</v>
          </cell>
          <cell r="E16">
            <v>104.7</v>
          </cell>
          <cell r="F16">
            <v>69.599999999999994</v>
          </cell>
          <cell r="G16">
            <v>-5.5</v>
          </cell>
          <cell r="H16">
            <v>5.96</v>
          </cell>
          <cell r="I16">
            <v>12.78</v>
          </cell>
          <cell r="J16">
            <v>55.2</v>
          </cell>
        </row>
        <row r="17">
          <cell r="A17">
            <v>37438</v>
          </cell>
          <cell r="B17">
            <v>95.5</v>
          </cell>
          <cell r="C17">
            <v>-17</v>
          </cell>
          <cell r="D17">
            <v>-0.48</v>
          </cell>
          <cell r="E17">
            <v>102.2</v>
          </cell>
          <cell r="F17">
            <v>69.099999999999994</v>
          </cell>
          <cell r="G17">
            <v>-7.4</v>
          </cell>
          <cell r="H17">
            <v>4.6500000000000004</v>
          </cell>
          <cell r="I17">
            <v>9.67</v>
          </cell>
          <cell r="J17">
            <v>50.7</v>
          </cell>
        </row>
        <row r="18">
          <cell r="A18">
            <v>37469</v>
          </cell>
          <cell r="B18">
            <v>95.2</v>
          </cell>
          <cell r="C18">
            <v>-14</v>
          </cell>
          <cell r="D18">
            <v>-0.52</v>
          </cell>
          <cell r="E18">
            <v>100.3</v>
          </cell>
          <cell r="F18">
            <v>43.4</v>
          </cell>
          <cell r="G18">
            <v>-7.6</v>
          </cell>
          <cell r="H18">
            <v>3.75</v>
          </cell>
          <cell r="I18">
            <v>6.96</v>
          </cell>
          <cell r="J18">
            <v>50.3</v>
          </cell>
        </row>
        <row r="19">
          <cell r="A19">
            <v>37500</v>
          </cell>
          <cell r="B19">
            <v>95.6</v>
          </cell>
          <cell r="C19">
            <v>-20</v>
          </cell>
          <cell r="D19">
            <v>-0.52</v>
          </cell>
          <cell r="E19">
            <v>98.8</v>
          </cell>
          <cell r="F19">
            <v>39.5</v>
          </cell>
          <cell r="G19">
            <v>-9.8000000000000007</v>
          </cell>
          <cell r="H19">
            <v>3.15</v>
          </cell>
          <cell r="I19">
            <v>5.25</v>
          </cell>
          <cell r="J19">
            <v>50.7</v>
          </cell>
        </row>
        <row r="20">
          <cell r="A20">
            <v>37530</v>
          </cell>
          <cell r="B20">
            <v>95.6</v>
          </cell>
          <cell r="C20">
            <v>-17</v>
          </cell>
          <cell r="D20">
            <v>-0.32</v>
          </cell>
          <cell r="E20">
            <v>97.6</v>
          </cell>
          <cell r="F20">
            <v>23.4</v>
          </cell>
          <cell r="G20">
            <v>-9</v>
          </cell>
          <cell r="H20">
            <v>2.82</v>
          </cell>
          <cell r="I20">
            <v>3.61</v>
          </cell>
          <cell r="J20">
            <v>49.7</v>
          </cell>
        </row>
        <row r="21">
          <cell r="A21">
            <v>37561</v>
          </cell>
          <cell r="B21">
            <v>95.3</v>
          </cell>
          <cell r="C21">
            <v>-14</v>
          </cell>
          <cell r="D21">
            <v>-0.28000000000000003</v>
          </cell>
          <cell r="E21">
            <v>95.9</v>
          </cell>
          <cell r="F21">
            <v>4.2</v>
          </cell>
          <cell r="G21">
            <v>-10.5</v>
          </cell>
          <cell r="H21">
            <v>2.27</v>
          </cell>
          <cell r="I21">
            <v>1.28</v>
          </cell>
          <cell r="J21">
            <v>50.5</v>
          </cell>
        </row>
        <row r="22">
          <cell r="A22">
            <v>37591</v>
          </cell>
          <cell r="B22">
            <v>95.1</v>
          </cell>
          <cell r="C22">
            <v>-20</v>
          </cell>
          <cell r="D22">
            <v>-0.22</v>
          </cell>
          <cell r="E22">
            <v>97.9</v>
          </cell>
          <cell r="F22">
            <v>0.6</v>
          </cell>
          <cell r="G22">
            <v>-12.9</v>
          </cell>
          <cell r="H22">
            <v>1.59</v>
          </cell>
          <cell r="I22">
            <v>-0.44</v>
          </cell>
          <cell r="J22">
            <v>55.2</v>
          </cell>
        </row>
        <row r="23">
          <cell r="A23">
            <v>37622</v>
          </cell>
          <cell r="B23">
            <v>94.9</v>
          </cell>
          <cell r="C23">
            <v>-13</v>
          </cell>
          <cell r="D23">
            <v>-0.33</v>
          </cell>
          <cell r="E23">
            <v>98</v>
          </cell>
          <cell r="F23">
            <v>14</v>
          </cell>
          <cell r="G23">
            <v>-15.5</v>
          </cell>
          <cell r="H23">
            <v>1.1100000000000001</v>
          </cell>
          <cell r="I23">
            <v>-2.4700000000000002</v>
          </cell>
          <cell r="J23">
            <v>53.9</v>
          </cell>
        </row>
        <row r="24">
          <cell r="A24">
            <v>37653</v>
          </cell>
          <cell r="B24">
            <v>95.1</v>
          </cell>
          <cell r="C24">
            <v>-14</v>
          </cell>
          <cell r="D24">
            <v>-0.27</v>
          </cell>
          <cell r="E24">
            <v>98.5</v>
          </cell>
          <cell r="F24">
            <v>15</v>
          </cell>
          <cell r="G24">
            <v>-10.5</v>
          </cell>
          <cell r="H24">
            <v>0.5</v>
          </cell>
          <cell r="I24">
            <v>-5.28</v>
          </cell>
          <cell r="J24">
            <v>50.5</v>
          </cell>
        </row>
        <row r="25">
          <cell r="A25">
            <v>37681</v>
          </cell>
          <cell r="B25">
            <v>94.6</v>
          </cell>
          <cell r="C25">
            <v>-12</v>
          </cell>
          <cell r="D25">
            <v>-0.64</v>
          </cell>
          <cell r="E25">
            <v>97.3</v>
          </cell>
          <cell r="F25">
            <v>17.7</v>
          </cell>
          <cell r="G25">
            <v>-17.399999999999999</v>
          </cell>
          <cell r="H25">
            <v>0.15</v>
          </cell>
          <cell r="I25">
            <v>-6.73</v>
          </cell>
          <cell r="J25">
            <v>46.2</v>
          </cell>
        </row>
        <row r="26">
          <cell r="A26">
            <v>37712</v>
          </cell>
          <cell r="B26">
            <v>94.7</v>
          </cell>
          <cell r="C26">
            <v>-17</v>
          </cell>
          <cell r="D26">
            <v>-0.53</v>
          </cell>
          <cell r="E26">
            <v>95</v>
          </cell>
          <cell r="F26">
            <v>18.399999999999999</v>
          </cell>
          <cell r="G26">
            <v>-20.5</v>
          </cell>
          <cell r="H26">
            <v>0.04</v>
          </cell>
          <cell r="I26">
            <v>-7.03</v>
          </cell>
          <cell r="J26">
            <v>45.4</v>
          </cell>
        </row>
        <row r="27">
          <cell r="A27">
            <v>37742</v>
          </cell>
          <cell r="B27">
            <v>94.8</v>
          </cell>
          <cell r="C27">
            <v>-19</v>
          </cell>
          <cell r="D27">
            <v>-0.63</v>
          </cell>
          <cell r="E27">
            <v>97.4</v>
          </cell>
          <cell r="F27">
            <v>18.7</v>
          </cell>
          <cell r="G27">
            <v>-18.3</v>
          </cell>
          <cell r="H27">
            <v>0.89</v>
          </cell>
          <cell r="I27">
            <v>-5.83</v>
          </cell>
          <cell r="J27">
            <v>49.4</v>
          </cell>
        </row>
        <row r="28">
          <cell r="A28">
            <v>37773</v>
          </cell>
          <cell r="B28">
            <v>94.8</v>
          </cell>
          <cell r="C28">
            <v>-20</v>
          </cell>
          <cell r="D28">
            <v>-0.65</v>
          </cell>
          <cell r="E28">
            <v>98.8</v>
          </cell>
          <cell r="F28">
            <v>21.3</v>
          </cell>
          <cell r="G28">
            <v>-26.5</v>
          </cell>
          <cell r="H28">
            <v>1.8</v>
          </cell>
          <cell r="I28">
            <v>-2.4900000000000002</v>
          </cell>
          <cell r="J28">
            <v>49.8</v>
          </cell>
        </row>
        <row r="29">
          <cell r="A29">
            <v>37803</v>
          </cell>
          <cell r="B29">
            <v>94.7</v>
          </cell>
          <cell r="C29">
            <v>-19</v>
          </cell>
          <cell r="D29">
            <v>-0.79</v>
          </cell>
          <cell r="E29">
            <v>100.5</v>
          </cell>
          <cell r="F29">
            <v>41.9</v>
          </cell>
          <cell r="G29">
            <v>-19.3</v>
          </cell>
          <cell r="H29">
            <v>3.01</v>
          </cell>
          <cell r="I29">
            <v>1.53</v>
          </cell>
          <cell r="J29">
            <v>51.8</v>
          </cell>
        </row>
        <row r="30">
          <cell r="A30">
            <v>37835</v>
          </cell>
          <cell r="B30">
            <v>95</v>
          </cell>
          <cell r="C30">
            <v>-16</v>
          </cell>
          <cell r="D30">
            <v>-0.49</v>
          </cell>
          <cell r="E30">
            <v>102.3</v>
          </cell>
          <cell r="F30">
            <v>52.5</v>
          </cell>
          <cell r="G30">
            <v>-14.3</v>
          </cell>
          <cell r="H30">
            <v>4.24</v>
          </cell>
          <cell r="I30">
            <v>5.18</v>
          </cell>
          <cell r="J30">
            <v>54.7</v>
          </cell>
        </row>
        <row r="31">
          <cell r="A31">
            <v>37867</v>
          </cell>
          <cell r="B31">
            <v>95.3</v>
          </cell>
          <cell r="C31">
            <v>-9</v>
          </cell>
          <cell r="D31">
            <v>-0.46</v>
          </cell>
          <cell r="E31">
            <v>105.3</v>
          </cell>
          <cell r="F31">
            <v>60.9</v>
          </cell>
          <cell r="G31">
            <v>-14.5</v>
          </cell>
          <cell r="H31">
            <v>5.96</v>
          </cell>
          <cell r="I31">
            <v>9.68</v>
          </cell>
          <cell r="J31">
            <v>53.7</v>
          </cell>
        </row>
        <row r="32">
          <cell r="A32">
            <v>37898</v>
          </cell>
          <cell r="B32">
            <v>95.5</v>
          </cell>
          <cell r="C32">
            <v>-22</v>
          </cell>
          <cell r="D32">
            <v>-0.21</v>
          </cell>
          <cell r="E32">
            <v>108</v>
          </cell>
          <cell r="F32">
            <v>60.3</v>
          </cell>
          <cell r="G32">
            <v>-10.6</v>
          </cell>
          <cell r="H32">
            <v>6.82</v>
          </cell>
          <cell r="I32">
            <v>14.18</v>
          </cell>
          <cell r="J32">
            <v>57</v>
          </cell>
        </row>
        <row r="33">
          <cell r="A33">
            <v>37929</v>
          </cell>
          <cell r="B33">
            <v>96</v>
          </cell>
          <cell r="C33">
            <v>-25</v>
          </cell>
          <cell r="D33">
            <v>0.05</v>
          </cell>
          <cell r="E33">
            <v>108.8</v>
          </cell>
          <cell r="F33">
            <v>67.2</v>
          </cell>
          <cell r="G33">
            <v>-8.8000000000000007</v>
          </cell>
          <cell r="H33">
            <v>7.36</v>
          </cell>
          <cell r="I33">
            <v>17.11</v>
          </cell>
          <cell r="J33">
            <v>62.8</v>
          </cell>
        </row>
        <row r="34">
          <cell r="A34">
            <v>37959</v>
          </cell>
          <cell r="B34">
            <v>95.6</v>
          </cell>
          <cell r="C34">
            <v>-17</v>
          </cell>
          <cell r="D34">
            <v>-0.03</v>
          </cell>
          <cell r="E34">
            <v>111.2</v>
          </cell>
          <cell r="F34">
            <v>73.400000000000006</v>
          </cell>
          <cell r="G34">
            <v>-6.9</v>
          </cell>
          <cell r="H34">
            <v>7.01</v>
          </cell>
          <cell r="I34">
            <v>19.53</v>
          </cell>
          <cell r="J34">
            <v>66.2</v>
          </cell>
        </row>
        <row r="35">
          <cell r="A35">
            <v>37990</v>
          </cell>
          <cell r="B35">
            <v>95.8</v>
          </cell>
          <cell r="C35">
            <v>-21</v>
          </cell>
          <cell r="D35">
            <v>0.04</v>
          </cell>
          <cell r="E35">
            <v>111.2</v>
          </cell>
          <cell r="F35">
            <v>72.900000000000006</v>
          </cell>
          <cell r="G35">
            <v>-5.6</v>
          </cell>
          <cell r="H35" t="str">
            <v>...</v>
          </cell>
          <cell r="I35" t="str">
            <v>...</v>
          </cell>
          <cell r="J35">
            <v>63.6</v>
          </cell>
        </row>
        <row r="37">
          <cell r="A37" t="str">
            <v>Sources: comme indiquées</v>
          </cell>
        </row>
      </sheetData>
      <sheetData sheetId="7" refreshError="1">
        <row r="9">
          <cell r="C9" t="str">
            <v>1985-2002</v>
          </cell>
          <cell r="D9" t="str">
            <v>2001</v>
          </cell>
          <cell r="E9" t="str">
            <v>2002</v>
          </cell>
          <cell r="F9" t="str">
            <v>20033</v>
          </cell>
        </row>
        <row r="11">
          <cell r="A11" t="str">
            <v>PIB à prix courants (en Mio EUR)</v>
          </cell>
          <cell r="B11" t="str">
            <v>PIB_0</v>
          </cell>
          <cell r="C11" t="str">
            <v>...</v>
          </cell>
          <cell r="D11">
            <v>21987.289279593162</v>
          </cell>
          <cell r="E11">
            <v>22395.505363074357</v>
          </cell>
          <cell r="F11">
            <v>23038.456215530674</v>
          </cell>
        </row>
        <row r="12">
          <cell r="A12" t="str">
            <v>PIB en volume</v>
          </cell>
          <cell r="B12" t="str">
            <v>PIB_R_0</v>
          </cell>
          <cell r="C12">
            <v>5.5583723897657533</v>
          </cell>
          <cell r="D12">
            <v>1.2284600463562168</v>
          </cell>
          <cell r="E12">
            <v>1.2829204086792112</v>
          </cell>
          <cell r="F12">
            <v>1.1953698460100082</v>
          </cell>
        </row>
        <row r="13">
          <cell r="A13" t="str">
            <v xml:space="preserve">   Consommation finale des ménages et ISBLSM</v>
          </cell>
          <cell r="B13" t="str">
            <v>CFIN_R_0</v>
          </cell>
          <cell r="C13">
            <v>3.7310299992894702</v>
          </cell>
          <cell r="D13">
            <v>4.5122263637595417</v>
          </cell>
          <cell r="E13">
            <v>2.3307077058301706</v>
          </cell>
          <cell r="F13">
            <v>1.5926465232630527</v>
          </cell>
        </row>
        <row r="14">
          <cell r="A14" t="str">
            <v xml:space="preserve">   Consommation finale des administrations publiques</v>
          </cell>
          <cell r="B14" t="str">
            <v>CG_R</v>
          </cell>
          <cell r="C14">
            <v>5.0781844590663594</v>
          </cell>
          <cell r="D14">
            <v>6.9904480947913905</v>
          </cell>
          <cell r="E14">
            <v>4.1772856285605009</v>
          </cell>
          <cell r="F14">
            <v>3.8</v>
          </cell>
        </row>
        <row r="15">
          <cell r="A15" t="str">
            <v xml:space="preserve">   Formation brute de cap. fixe (hors var. stocks)</v>
          </cell>
          <cell r="B15" t="str">
            <v>I_R_0</v>
          </cell>
          <cell r="C15">
            <v>7.916675351947311</v>
          </cell>
          <cell r="D15">
            <v>10.096229950992575</v>
          </cell>
          <cell r="E15">
            <v>-1.4009434119048869</v>
          </cell>
          <cell r="F15">
            <v>0.50324372884962276</v>
          </cell>
        </row>
        <row r="16">
          <cell r="A16" t="str">
            <v xml:space="preserve">   Exportations de biens et services</v>
          </cell>
          <cell r="B16" t="str">
            <v>XBS_R_0</v>
          </cell>
          <cell r="C16">
            <v>7.7057956223328894</v>
          </cell>
          <cell r="D16">
            <v>2.6147123246244464</v>
          </cell>
          <cell r="E16">
            <v>-0.33619672019900015</v>
          </cell>
          <cell r="F16">
            <v>1.6176844018311209</v>
          </cell>
        </row>
        <row r="17">
          <cell r="A17" t="str">
            <v xml:space="preserve">   Importations de biens et services</v>
          </cell>
          <cell r="B17" t="str">
            <v>MBS_R_0</v>
          </cell>
          <cell r="C17">
            <v>7.2447821830721848</v>
          </cell>
          <cell r="D17">
            <v>4.7512854972446394</v>
          </cell>
          <cell r="E17">
            <v>-1.6186444495520091</v>
          </cell>
          <cell r="F17">
            <v>1.9930164622541158</v>
          </cell>
        </row>
        <row r="18">
          <cell r="A18" t="str">
            <v>Emploi intérieur total 1</v>
          </cell>
          <cell r="B18" t="str">
            <v>EMP_0</v>
          </cell>
          <cell r="C18">
            <v>3.4313590050296217</v>
          </cell>
          <cell r="D18">
            <v>5.641308888868557</v>
          </cell>
          <cell r="E18">
            <v>3.1440663257813473</v>
          </cell>
          <cell r="F18">
            <v>1.6727717304355183</v>
          </cell>
        </row>
        <row r="19">
          <cell r="A19" t="str">
            <v>Inflation (déflateur implicite de la consommation privée)1</v>
          </cell>
          <cell r="B19" t="str">
            <v>P_CFIN_0</v>
          </cell>
          <cell r="C19">
            <v>2.3565285478676534</v>
          </cell>
          <cell r="D19">
            <v>3.2601523619763206</v>
          </cell>
          <cell r="E19">
            <v>2.2588740950109099</v>
          </cell>
          <cell r="F19">
            <v>2.0317560336075235</v>
          </cell>
        </row>
        <row r="20">
          <cell r="A20" t="str">
            <v>Coût salarial moyen1</v>
          </cell>
          <cell r="B20" t="str">
            <v>EMS</v>
          </cell>
          <cell r="C20">
            <v>4.0981532925903119</v>
          </cell>
          <cell r="D20">
            <v>3.6602115081811881</v>
          </cell>
          <cell r="E20">
            <v>3.1674647637341291</v>
          </cell>
          <cell r="F20">
            <v>2.6260696175680831</v>
          </cell>
        </row>
        <row r="21">
          <cell r="A21" t="str">
            <v>Taux de chômage (chômage inscrit, en % de la population active)2</v>
          </cell>
          <cell r="B21" t="str">
            <v>SALM_0</v>
          </cell>
          <cell r="C21">
            <v>2.1</v>
          </cell>
          <cell r="D21">
            <v>2.5517742380400001</v>
          </cell>
          <cell r="E21">
            <v>2.9561075645199999</v>
          </cell>
          <cell r="F21">
            <v>3.7825920000000002</v>
          </cell>
        </row>
        <row r="22">
          <cell r="A22" t="str">
            <v>1 Etablis selon la méthodologie de la comptabilité nationale; 2 Rupture de série en 1997; 3 Prévisions (octobre 2003).</v>
          </cell>
        </row>
        <row r="23">
          <cell r="A23" t="str">
            <v>Source: STATEC, ADEM, IGSS</v>
          </cell>
        </row>
      </sheetData>
      <sheetData sheetId="8">
        <row r="4">
          <cell r="C4" t="str">
            <v xml:space="preserve">Production par jour ouvrable </v>
          </cell>
          <cell r="G4" t="str">
            <v>Chiffre d'affaires en volume</v>
          </cell>
          <cell r="I4" t="str">
            <v>Chiffre d'affaires en valeur</v>
          </cell>
          <cell r="M4" t="str">
            <v>Résultat brut avant provisions</v>
          </cell>
          <cell r="O4" t="str">
            <v>Chiffre d'affaires en valeur</v>
          </cell>
          <cell r="S4" t="str">
            <v>Emploi salarié</v>
          </cell>
        </row>
        <row r="5">
          <cell r="C5" t="str">
            <v>Industrie</v>
          </cell>
          <cell r="E5" t="str">
            <v>Construction</v>
          </cell>
          <cell r="G5" t="str">
            <v>Commerce</v>
          </cell>
          <cell r="I5" t="str">
            <v>HORECA</v>
          </cell>
          <cell r="K5" t="str">
            <v>Transports et Communications</v>
          </cell>
          <cell r="M5" t="str">
            <v>Secteur bancaire</v>
          </cell>
          <cell r="O5" t="str">
            <v xml:space="preserve"> Immo., location, informatique et R&amp;D</v>
          </cell>
          <cell r="Q5" t="str">
            <v>Services fournis principalement aux entreprises</v>
          </cell>
          <cell r="S5" t="str">
            <v>Services collectifs et domestiques</v>
          </cell>
        </row>
        <row r="7">
          <cell r="A7" t="str">
            <v>Nace</v>
          </cell>
          <cell r="C7" t="str">
            <v>10-41</v>
          </cell>
          <cell r="E7" t="str">
            <v>45</v>
          </cell>
          <cell r="G7" t="str">
            <v>50-52</v>
          </cell>
          <cell r="I7" t="str">
            <v>55</v>
          </cell>
          <cell r="K7" t="str">
            <v>60-64</v>
          </cell>
          <cell r="M7" t="str">
            <v>65</v>
          </cell>
          <cell r="O7" t="str">
            <v>70-73</v>
          </cell>
          <cell r="Q7" t="str">
            <v>74</v>
          </cell>
          <cell r="S7" t="str">
            <v>85-93</v>
          </cell>
        </row>
        <row r="8">
          <cell r="T8" t="str">
            <v>Taux de variation annuels en %</v>
          </cell>
        </row>
        <row r="9">
          <cell r="A9">
            <v>1996</v>
          </cell>
          <cell r="D9">
            <v>9.1666666666689878E-2</v>
          </cell>
          <cell r="F9" t="str">
            <v>…</v>
          </cell>
          <cell r="H9">
            <v>1.8364311044604342</v>
          </cell>
          <cell r="J9">
            <v>0.98638223735998398</v>
          </cell>
          <cell r="L9" t="str">
            <v>...</v>
          </cell>
          <cell r="N9">
            <v>7.3440407403780217</v>
          </cell>
          <cell r="P9">
            <v>3.1254281250241878</v>
          </cell>
          <cell r="R9">
            <v>7.3854913825917023</v>
          </cell>
          <cell r="T9" t="str">
            <v>…</v>
          </cell>
        </row>
        <row r="10">
          <cell r="A10">
            <v>1997</v>
          </cell>
          <cell r="D10">
            <v>5.7946882024810353</v>
          </cell>
          <cell r="F10" t="str">
            <v>…</v>
          </cell>
          <cell r="H10">
            <v>17.604975054892869</v>
          </cell>
          <cell r="J10">
            <v>5.5329647768179058</v>
          </cell>
          <cell r="L10">
            <v>9.4780894525265289</v>
          </cell>
          <cell r="N10">
            <v>20.538459433075751</v>
          </cell>
          <cell r="P10">
            <v>8.8316442880858492</v>
          </cell>
          <cell r="R10">
            <v>21.828891755299917</v>
          </cell>
          <cell r="T10" t="str">
            <v>…</v>
          </cell>
        </row>
        <row r="11">
          <cell r="A11">
            <v>1998</v>
          </cell>
          <cell r="D11">
            <v>8.1451168647202365</v>
          </cell>
          <cell r="F11" t="str">
            <v>…</v>
          </cell>
          <cell r="H11">
            <v>3.8835823890160048</v>
          </cell>
          <cell r="J11">
            <v>4.4985930924751338</v>
          </cell>
          <cell r="L11">
            <v>12.27749263246718</v>
          </cell>
          <cell r="N11">
            <v>28.328274611908789</v>
          </cell>
          <cell r="P11">
            <v>14.495064525728862</v>
          </cell>
          <cell r="R11">
            <v>9.4971154094192869</v>
          </cell>
          <cell r="T11" t="str">
            <v>…</v>
          </cell>
        </row>
        <row r="12">
          <cell r="A12">
            <v>1999</v>
          </cell>
          <cell r="D12">
            <v>1.5208848784747486</v>
          </cell>
          <cell r="F12" t="str">
            <v>…</v>
          </cell>
          <cell r="H12">
            <v>3.091182089188349</v>
          </cell>
          <cell r="J12">
            <v>6.3634037319005854</v>
          </cell>
          <cell r="L12">
            <v>17.823519069314408</v>
          </cell>
          <cell r="N12">
            <v>-16.488251598340987</v>
          </cell>
          <cell r="P12">
            <v>1.3218841378581647</v>
          </cell>
          <cell r="R12">
            <v>8.7491479851736322</v>
          </cell>
          <cell r="T12">
            <v>6.6404944428234192</v>
          </cell>
        </row>
        <row r="13">
          <cell r="A13">
            <v>2000</v>
          </cell>
          <cell r="D13">
            <v>5.0605691348290183</v>
          </cell>
          <cell r="F13">
            <v>3.1992129672995695</v>
          </cell>
          <cell r="H13">
            <v>9.8035441689020573</v>
          </cell>
          <cell r="J13">
            <v>5.9973757329998101</v>
          </cell>
          <cell r="L13">
            <v>17.739949894431817</v>
          </cell>
          <cell r="N13">
            <v>25.641069120648631</v>
          </cell>
          <cell r="P13">
            <v>24.181238918095673</v>
          </cell>
          <cell r="R13">
            <v>15.703999725644024</v>
          </cell>
          <cell r="T13">
            <v>7.3975683043798535</v>
          </cell>
        </row>
        <row r="14">
          <cell r="A14">
            <v>2001</v>
          </cell>
          <cell r="D14">
            <v>3.1452548270451075</v>
          </cell>
          <cell r="F14">
            <v>2.0114909762480204</v>
          </cell>
          <cell r="H14">
            <v>0.3672007665240784</v>
          </cell>
          <cell r="J14">
            <v>2.5028734935759189</v>
          </cell>
          <cell r="L14">
            <v>8.3820537112174076</v>
          </cell>
          <cell r="N14">
            <v>-1.4965986394557818</v>
          </cell>
          <cell r="P14">
            <v>5.3072004440156473</v>
          </cell>
          <cell r="R14">
            <v>13.634566758458089</v>
          </cell>
          <cell r="T14">
            <v>6.8616188473332507</v>
          </cell>
        </row>
        <row r="15">
          <cell r="A15" t="str">
            <v>2002</v>
          </cell>
          <cell r="D15">
            <v>0.4034925254663202</v>
          </cell>
          <cell r="F15">
            <v>2.1411576071131977</v>
          </cell>
          <cell r="H15">
            <v>2.0661270417541289</v>
          </cell>
          <cell r="J15">
            <v>3.5218553911481321</v>
          </cell>
          <cell r="L15">
            <v>4.6843664378948713</v>
          </cell>
          <cell r="N15">
            <v>-0.71174377224199059</v>
          </cell>
          <cell r="P15">
            <v>-7.8968449476227391</v>
          </cell>
          <cell r="R15">
            <v>-0.47527180938866653</v>
          </cell>
          <cell r="T15">
            <v>5.8263074622336708</v>
          </cell>
        </row>
        <row r="16">
          <cell r="A16" t="str">
            <v>2003 1</v>
          </cell>
          <cell r="D16">
            <v>2.6877906518483652</v>
          </cell>
          <cell r="F16">
            <v>-0.93928637399279813</v>
          </cell>
          <cell r="H16">
            <v>7.67320356411334</v>
          </cell>
          <cell r="J16">
            <v>-5.5170775204395728</v>
          </cell>
          <cell r="L16">
            <v>-2.3246483343690616</v>
          </cell>
          <cell r="N16">
            <v>-9.259259259259256</v>
          </cell>
          <cell r="P16">
            <v>-1.5602426262560698</v>
          </cell>
          <cell r="R16">
            <v>5.2954930674763867</v>
          </cell>
          <cell r="T16">
            <v>5.4670845704276161</v>
          </cell>
        </row>
        <row r="17">
          <cell r="C17" t="str">
            <v>Taux de variation trimestriels désaisonnalisés en %</v>
          </cell>
          <cell r="T17" t="str">
            <v>Taux de variation annuels en %</v>
          </cell>
        </row>
        <row r="18">
          <cell r="A18" t="str">
            <v>T1 01</v>
          </cell>
          <cell r="D18">
            <v>4.3716482670800749</v>
          </cell>
          <cell r="F18">
            <v>-4.1625727155047976E-3</v>
          </cell>
          <cell r="H18">
            <v>0.7656046287733087</v>
          </cell>
          <cell r="J18">
            <v>4.6252279441338473</v>
          </cell>
          <cell r="L18">
            <v>15.454322165386936</v>
          </cell>
          <cell r="N18">
            <v>-12.266400035533497</v>
          </cell>
          <cell r="P18">
            <v>16.446312633614891</v>
          </cell>
          <cell r="R18">
            <v>24.802461422445731</v>
          </cell>
          <cell r="T18">
            <v>7.7626879070922472</v>
          </cell>
        </row>
        <row r="19">
          <cell r="A19" t="str">
            <v>T2 01</v>
          </cell>
          <cell r="D19">
            <v>-2.5824055287979264</v>
          </cell>
          <cell r="F19">
            <v>1.1858743854522347</v>
          </cell>
          <cell r="H19">
            <v>2.4492405518745652</v>
          </cell>
          <cell r="J19">
            <v>4.1169037457504443</v>
          </cell>
          <cell r="L19">
            <v>15.78967538162237</v>
          </cell>
          <cell r="N19">
            <v>2.3396530859217446</v>
          </cell>
          <cell r="P19">
            <v>12.648732194066481</v>
          </cell>
          <cell r="R19">
            <v>9.9237472876676271</v>
          </cell>
          <cell r="T19">
            <v>7.2040330590903201</v>
          </cell>
        </row>
        <row r="20">
          <cell r="A20" t="str">
            <v>T3 01</v>
          </cell>
          <cell r="D20">
            <v>0.25126771111254609</v>
          </cell>
          <cell r="F20">
            <v>3.1393125220574136</v>
          </cell>
          <cell r="H20">
            <v>-0.3482221657408191</v>
          </cell>
          <cell r="J20">
            <v>0.53104280990576846</v>
          </cell>
          <cell r="L20">
            <v>5.2421079707164919</v>
          </cell>
          <cell r="N20">
            <v>-0.91096091683808833</v>
          </cell>
          <cell r="P20">
            <v>0.53031476705804881</v>
          </cell>
          <cell r="R20">
            <v>30.224447917070197</v>
          </cell>
          <cell r="T20">
            <v>6.6211767302422286</v>
          </cell>
        </row>
        <row r="21">
          <cell r="A21" t="str">
            <v>T4 01</v>
          </cell>
          <cell r="D21">
            <v>-0.76612741336035128</v>
          </cell>
          <cell r="F21">
            <v>1.2971865179528086</v>
          </cell>
          <cell r="H21">
            <v>-1.6284814237879308</v>
          </cell>
          <cell r="J21">
            <v>1.2766186830124537</v>
          </cell>
          <cell r="L21">
            <v>1.9814531886803488</v>
          </cell>
          <cell r="N21">
            <v>-1.4965986394557818</v>
          </cell>
          <cell r="P21">
            <v>-4.69778545787638</v>
          </cell>
          <cell r="R21">
            <v>-4.2377108817296723</v>
          </cell>
          <cell r="T21">
            <v>5.9230452158640645</v>
          </cell>
        </row>
        <row r="22">
          <cell r="A22" t="str">
            <v>T1 02</v>
          </cell>
          <cell r="D22">
            <v>4.5443876735173916E-2</v>
          </cell>
          <cell r="F22">
            <v>-0.63715061615161606</v>
          </cell>
          <cell r="H22">
            <v>2.4748275054483404</v>
          </cell>
          <cell r="J22">
            <v>5.3547299362802336</v>
          </cell>
          <cell r="L22">
            <v>-1.9794234461283478</v>
          </cell>
          <cell r="N22">
            <v>2.2185702547247388</v>
          </cell>
          <cell r="P22">
            <v>-7.7410796404201339</v>
          </cell>
          <cell r="R22">
            <v>-2.842070578874456</v>
          </cell>
          <cell r="T22">
            <v>6.0230072495878861</v>
          </cell>
        </row>
        <row r="23">
          <cell r="A23" t="str">
            <v>T2 02</v>
          </cell>
          <cell r="D23">
            <v>3.5829378754380414</v>
          </cell>
          <cell r="F23">
            <v>3.0484353873178271</v>
          </cell>
          <cell r="H23">
            <v>1.0268999533749046</v>
          </cell>
          <cell r="J23">
            <v>2.5275263749101828</v>
          </cell>
          <cell r="L23">
            <v>-1.5221860001768395</v>
          </cell>
          <cell r="N23">
            <v>-10.95782420181316</v>
          </cell>
          <cell r="P23">
            <v>-1.5065810649841915</v>
          </cell>
          <cell r="R23">
            <v>-1.6514341369323837</v>
          </cell>
          <cell r="T23">
            <v>5.604601157281941</v>
          </cell>
        </row>
        <row r="24">
          <cell r="A24" t="str">
            <v>T3 02</v>
          </cell>
          <cell r="D24">
            <v>-3.0916960406608074</v>
          </cell>
          <cell r="F24">
            <v>-4.6136080110697808</v>
          </cell>
          <cell r="H24">
            <v>1.1508022164893328</v>
          </cell>
          <cell r="J24">
            <v>4.0822473427170269</v>
          </cell>
          <cell r="L24">
            <v>8.8255811210134372</v>
          </cell>
          <cell r="N24">
            <v>-0.71174377224199059</v>
          </cell>
          <cell r="P24">
            <v>-8.7597356014978871</v>
          </cell>
          <cell r="R24">
            <v>-13.590209959983635</v>
          </cell>
          <cell r="T24">
            <v>5.7718514429628609</v>
          </cell>
        </row>
        <row r="25">
          <cell r="A25" t="str">
            <v>T4 02</v>
          </cell>
          <cell r="D25">
            <v>1.5134839451128146</v>
          </cell>
          <cell r="F25">
            <v>1.2412528812884016</v>
          </cell>
          <cell r="H25">
            <v>4.603092759167926</v>
          </cell>
          <cell r="J25">
            <v>2.101358088487415</v>
          </cell>
          <cell r="L25">
            <v>2.4409365321360399</v>
          </cell>
          <cell r="N25">
            <v>5.133517495395945</v>
          </cell>
          <cell r="P25">
            <v>-13.08515729394405</v>
          </cell>
          <cell r="R25">
            <v>16.589960205392963</v>
          </cell>
          <cell r="T25">
            <v>5.9065376285869053</v>
          </cell>
        </row>
        <row r="26">
          <cell r="A26" t="str">
            <v>T1 03</v>
          </cell>
          <cell r="D26">
            <v>1.4365785409163223</v>
          </cell>
          <cell r="F26">
            <v>-0.57468985213010582</v>
          </cell>
          <cell r="H26">
            <v>6.544089510642026</v>
          </cell>
          <cell r="J26">
            <v>-5.8614240759569114</v>
          </cell>
          <cell r="L26">
            <v>2.6638829490696958</v>
          </cell>
          <cell r="N26">
            <v>-4.7427652733118997</v>
          </cell>
          <cell r="P26">
            <v>-0.74191404510995929</v>
          </cell>
          <cell r="R26">
            <v>4.9855625428892436</v>
          </cell>
          <cell r="T26">
            <v>6.0453063612806224</v>
          </cell>
        </row>
        <row r="27">
          <cell r="A27" t="str">
            <v>T2 03</v>
          </cell>
          <cell r="D27">
            <v>-0.28367087735987617</v>
          </cell>
          <cell r="F27">
            <v>0.11301847764699779</v>
          </cell>
          <cell r="H27">
            <v>6.3936095342520982</v>
          </cell>
          <cell r="J27">
            <v>-5.0952848664077566</v>
          </cell>
          <cell r="L27">
            <v>-1.244544552643978</v>
          </cell>
          <cell r="N27">
            <v>-10.004426737494466</v>
          </cell>
          <cell r="P27">
            <v>-8.4459943382216185</v>
          </cell>
          <cell r="R27">
            <v>9.7015922116801647</v>
          </cell>
          <cell r="T27">
            <v>6.422884007349916</v>
          </cell>
        </row>
        <row r="28">
          <cell r="A28" t="str">
            <v>T3 03</v>
          </cell>
          <cell r="D28">
            <v>2.2378951644282052</v>
          </cell>
          <cell r="J28">
            <v>-5.5331428314359332</v>
          </cell>
          <cell r="L28">
            <v>-7.6882820600997608</v>
          </cell>
          <cell r="N28">
            <v>-9.259259259259256</v>
          </cell>
          <cell r="P28">
            <v>5.2878237100371983</v>
          </cell>
          <cell r="R28">
            <v>0.9946508932842546</v>
          </cell>
          <cell r="T28">
            <v>3.9613810199455424</v>
          </cell>
        </row>
        <row r="30">
          <cell r="A30" t="str">
            <v>1 Industrie = 10 mois, autres = 9 mois.</v>
          </cell>
        </row>
        <row r="31">
          <cell r="A31" t="str">
            <v>Source: STATEC, Administration de l'Enregistrement et des Domaines, BCL, IGSS</v>
          </cell>
        </row>
      </sheetData>
      <sheetData sheetId="9">
        <row r="4">
          <cell r="B4">
            <v>37238</v>
          </cell>
          <cell r="C4">
            <v>37269</v>
          </cell>
          <cell r="D4">
            <v>37300</v>
          </cell>
          <cell r="E4">
            <v>37328</v>
          </cell>
          <cell r="F4">
            <v>37359</v>
          </cell>
          <cell r="G4">
            <v>37389</v>
          </cell>
          <cell r="H4">
            <v>37420</v>
          </cell>
          <cell r="I4">
            <v>37450</v>
          </cell>
          <cell r="J4">
            <v>37481</v>
          </cell>
          <cell r="K4">
            <v>37512</v>
          </cell>
          <cell r="L4">
            <v>37542</v>
          </cell>
          <cell r="M4">
            <v>37573</v>
          </cell>
          <cell r="N4">
            <v>37603</v>
          </cell>
          <cell r="O4">
            <v>37634</v>
          </cell>
          <cell r="P4">
            <v>37665</v>
          </cell>
          <cell r="Q4">
            <v>37693</v>
          </cell>
          <cell r="R4">
            <v>37724</v>
          </cell>
          <cell r="S4">
            <v>37754</v>
          </cell>
          <cell r="T4">
            <v>37785</v>
          </cell>
          <cell r="U4">
            <v>37815</v>
          </cell>
          <cell r="V4">
            <v>37846</v>
          </cell>
          <cell r="W4">
            <v>37877</v>
          </cell>
          <cell r="X4">
            <v>37907</v>
          </cell>
          <cell r="Y4">
            <v>37938</v>
          </cell>
          <cell r="Z4">
            <v>37968</v>
          </cell>
          <cell r="AA4" t="str">
            <v>Moyenne des trois derniers mois</v>
          </cell>
          <cell r="AC4" t="str">
            <v>Même période de l'année précédente</v>
          </cell>
        </row>
        <row r="5">
          <cell r="AC5" t="str">
            <v>Variations annuelles en %, sauf mention contraire</v>
          </cell>
        </row>
        <row r="6">
          <cell r="A6" t="str">
            <v>Activité</v>
          </cell>
        </row>
        <row r="7">
          <cell r="A7" t="str">
            <v>Prix, salaires</v>
          </cell>
        </row>
        <row r="8">
          <cell r="A8" t="str">
            <v>Indice des prix à la consommation (IPCN)</v>
          </cell>
          <cell r="B8">
            <v>1.7223910840932222</v>
          </cell>
          <cell r="C8">
            <v>2.3166744511910364</v>
          </cell>
          <cell r="D8">
            <v>2.2691633613135309</v>
          </cell>
          <cell r="E8">
            <v>2.0697267960629206</v>
          </cell>
          <cell r="F8">
            <v>2.1458046767537819</v>
          </cell>
          <cell r="G8">
            <v>1.8785336494619775</v>
          </cell>
          <cell r="H8">
            <v>1.7274297663423921</v>
          </cell>
          <cell r="I8">
            <v>2.0108346341015437</v>
          </cell>
          <cell r="J8">
            <v>1.8426068802759321</v>
          </cell>
          <cell r="K8">
            <v>2.0217588395285535</v>
          </cell>
          <cell r="L8">
            <v>2.2173952393881757</v>
          </cell>
          <cell r="M8">
            <v>2.1599638499774088</v>
          </cell>
          <cell r="N8">
            <v>2.2365085114089078</v>
          </cell>
          <cell r="O8">
            <v>2.3098694421619603</v>
          </cell>
          <cell r="P8">
            <v>2.4533237124560348</v>
          </cell>
          <cell r="Q8">
            <v>2.6586157173756231</v>
          </cell>
          <cell r="R8">
            <v>2.1994793069395779</v>
          </cell>
          <cell r="S8">
            <v>1.9334049409237331</v>
          </cell>
          <cell r="T8">
            <v>1.7785324872642727</v>
          </cell>
          <cell r="U8">
            <v>1.6201620162016317</v>
          </cell>
          <cell r="V8">
            <v>1.9607843137254832</v>
          </cell>
          <cell r="W8">
            <v>2.1149915578068113</v>
          </cell>
          <cell r="X8">
            <v>1.6823091907207433</v>
          </cell>
          <cell r="Y8">
            <v>1.840056617126673</v>
          </cell>
          <cell r="Z8">
            <v>2.0635904702860586</v>
          </cell>
          <cell r="AA8">
            <v>1.8619611083242393</v>
          </cell>
          <cell r="AB8">
            <v>1.9166413142683414</v>
          </cell>
          <cell r="AC8">
            <v>2.204596175885154</v>
          </cell>
        </row>
        <row r="9">
          <cell r="A9" t="str">
            <v>Inflation sous-jacente</v>
          </cell>
          <cell r="F9">
            <v>2.581419398373197</v>
          </cell>
          <cell r="G9">
            <v>2.5730112064231037</v>
          </cell>
          <cell r="H9">
            <v>2.433644835410087</v>
          </cell>
          <cell r="I9">
            <v>2.6194428412666504</v>
          </cell>
          <cell r="J9">
            <v>2.2824858749354471</v>
          </cell>
          <cell r="K9">
            <v>2.2918502616674719</v>
          </cell>
          <cell r="L9">
            <v>2.1455020436796257</v>
          </cell>
          <cell r="M9">
            <v>2.1624653802766014</v>
          </cell>
          <cell r="N9">
            <v>2.1833294296626615</v>
          </cell>
          <cell r="O9">
            <v>1.9618037974920899</v>
          </cell>
          <cell r="P9">
            <v>2.213499966444421</v>
          </cell>
          <cell r="Q9">
            <v>2.2238656461486705</v>
          </cell>
          <cell r="R9">
            <v>2.1308317098908791</v>
          </cell>
          <cell r="S9">
            <v>2.0895911567241576</v>
          </cell>
          <cell r="T9">
            <v>2.0024954680967655</v>
          </cell>
          <cell r="U9">
            <v>1.7266187408408573</v>
          </cell>
          <cell r="V9">
            <v>2.0323237233696112</v>
          </cell>
          <cell r="W9">
            <v>2.2042249762624477</v>
          </cell>
          <cell r="X9">
            <v>2.1441287807719256</v>
          </cell>
          <cell r="Y9">
            <v>2.0269961613876397</v>
          </cell>
          <cell r="Z9">
            <v>2.0787927743269208</v>
          </cell>
          <cell r="AA9">
            <v>2.0832630060630963</v>
          </cell>
          <cell r="AB9">
            <v>2.5292093985086916</v>
          </cell>
          <cell r="AC9">
            <v>2.1637786042095319</v>
          </cell>
        </row>
        <row r="10">
          <cell r="A10" t="str">
            <v>Prix pétroliers</v>
          </cell>
          <cell r="D10">
            <v>-9.4801075512037762</v>
          </cell>
          <cell r="E10">
            <v>-12.815456551262939</v>
          </cell>
          <cell r="F10">
            <v>-6.9900987686630671</v>
          </cell>
          <cell r="G10">
            <v>-11.453568279379645</v>
          </cell>
          <cell r="H10">
            <v>-12.057177586783451</v>
          </cell>
          <cell r="I10">
            <v>-10.226311730475423</v>
          </cell>
          <cell r="J10">
            <v>-7.0195883147595284</v>
          </cell>
          <cell r="K10">
            <v>-3.4555897103589861</v>
          </cell>
          <cell r="L10">
            <v>3.930450150004261</v>
          </cell>
          <cell r="M10">
            <v>2.3964248245883057</v>
          </cell>
          <cell r="N10">
            <v>4.6344840094811435</v>
          </cell>
          <cell r="O10">
            <v>11.223423389771447</v>
          </cell>
          <cell r="P10">
            <v>9.7729828698593924</v>
          </cell>
          <cell r="Q10">
            <v>15.415785473479549</v>
          </cell>
          <cell r="R10">
            <v>4.9408235716990712</v>
          </cell>
          <cell r="S10">
            <v>-1.8093345948759443</v>
          </cell>
          <cell r="T10">
            <v>-3.6547447864990645</v>
          </cell>
          <cell r="U10">
            <v>-0.87806582174096981</v>
          </cell>
          <cell r="V10">
            <v>-1.584383214527918E-2</v>
          </cell>
          <cell r="W10">
            <v>0.19066906240581272</v>
          </cell>
          <cell r="X10">
            <v>-8.7576145505292473</v>
          </cell>
          <cell r="Y10">
            <v>-2.3400449356636321</v>
          </cell>
          <cell r="Z10">
            <v>1.1253793840166226</v>
          </cell>
          <cell r="AA10">
            <v>-3.4247302310957073</v>
          </cell>
          <cell r="AB10">
            <v>-1.5244694060895791</v>
          </cell>
          <cell r="AC10">
            <v>3.6367143884689312</v>
          </cell>
        </row>
        <row r="11">
          <cell r="A11" t="str">
            <v>Indice des prix à la production industrielle</v>
          </cell>
          <cell r="B11">
            <v>-1.9968457440391996</v>
          </cell>
          <cell r="C11">
            <v>-2.0417659721448489</v>
          </cell>
          <cell r="D11">
            <v>-2.4465230852792841</v>
          </cell>
          <cell r="E11">
            <v>-2.9947979982848039</v>
          </cell>
          <cell r="F11">
            <v>-2.4692483790961672</v>
          </cell>
          <cell r="G11">
            <v>-2.1146062301712898</v>
          </cell>
          <cell r="H11">
            <v>-1.2913921650682947</v>
          </cell>
          <cell r="I11">
            <v>-0.93198182235693094</v>
          </cell>
          <cell r="J11">
            <v>-0.1655466771100067</v>
          </cell>
          <cell r="K11">
            <v>3.534954168309401E-2</v>
          </cell>
          <cell r="L11">
            <v>0.28942129907112424</v>
          </cell>
          <cell r="M11">
            <v>-9.4494264926270333E-2</v>
          </cell>
          <cell r="N11">
            <v>1.2833150872886723</v>
          </cell>
          <cell r="O11">
            <v>1.3441406513672982</v>
          </cell>
          <cell r="P11">
            <v>2.3753607810492738</v>
          </cell>
          <cell r="Q11">
            <v>2.8414922493937844</v>
          </cell>
          <cell r="R11">
            <v>1.7998298513833833</v>
          </cell>
          <cell r="S11">
            <v>2.4553135374078883</v>
          </cell>
          <cell r="T11">
            <v>2.0581185767218013</v>
          </cell>
          <cell r="U11">
            <v>0.44933396442425888</v>
          </cell>
          <cell r="V11">
            <v>0.25600650177264317</v>
          </cell>
          <cell r="W11">
            <v>0.34639917652234953</v>
          </cell>
          <cell r="X11">
            <v>0.65274896206253263</v>
          </cell>
          <cell r="Y11">
            <v>0.78037020906185361</v>
          </cell>
          <cell r="Z11" t="str">
            <v>...</v>
          </cell>
          <cell r="AA11">
            <v>0.59299136048573953</v>
          </cell>
          <cell r="AC11">
            <v>7.6950879386816773E-2</v>
          </cell>
        </row>
        <row r="12">
          <cell r="A12" t="str">
            <v>Indice des prix à la construction1</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v>1.82054388090096</v>
          </cell>
          <cell r="AC12">
            <v>2.7694583769350078</v>
          </cell>
        </row>
        <row r="13">
          <cell r="A13" t="str">
            <v>Coût salarial moyen, par mois et par personne</v>
          </cell>
          <cell r="B13">
            <v>4.5709951463107412</v>
          </cell>
          <cell r="C13">
            <v>3.8686678642921191</v>
          </cell>
          <cell r="D13">
            <v>4.0291958651394566</v>
          </cell>
          <cell r="E13">
            <v>4.1762456227868672</v>
          </cell>
          <cell r="F13">
            <v>2.3369318348237744</v>
          </cell>
          <cell r="G13">
            <v>0.95451319875510254</v>
          </cell>
          <cell r="H13">
            <v>1.8933147994726784</v>
          </cell>
          <cell r="I13">
            <v>2.949428495874673</v>
          </cell>
          <cell r="J13">
            <v>2.8869197505517308</v>
          </cell>
          <cell r="K13">
            <v>4.0453240113630828</v>
          </cell>
          <cell r="L13">
            <v>3.3824075313383162</v>
          </cell>
          <cell r="M13">
            <v>3.7891531100116227</v>
          </cell>
          <cell r="N13">
            <v>3.3880017596338075</v>
          </cell>
          <cell r="O13">
            <v>1.8790470662477077</v>
          </cell>
          <cell r="P13">
            <v>2.5341848258077615</v>
          </cell>
          <cell r="Q13">
            <v>3.7727228799312451</v>
          </cell>
          <cell r="R13">
            <v>3.8415184128542945</v>
          </cell>
          <cell r="S13">
            <v>1.8014377666626169</v>
          </cell>
          <cell r="T13">
            <v>2.2409636841391523</v>
          </cell>
          <cell r="U13">
            <v>1.8458761049950256</v>
          </cell>
          <cell r="V13">
            <v>2.9332484488699739</v>
          </cell>
          <cell r="W13">
            <v>4.5252940228170502</v>
          </cell>
          <cell r="X13" t="str">
            <v>...</v>
          </cell>
          <cell r="Y13" t="str">
            <v>...</v>
          </cell>
          <cell r="Z13" t="str">
            <v>...</v>
          </cell>
          <cell r="AA13">
            <v>3.0953297441810523</v>
          </cell>
          <cell r="AC13">
            <v>3.2889051990017348</v>
          </cell>
        </row>
        <row r="14">
          <cell r="A14" t="str">
            <v>Commerce extérieur</v>
          </cell>
        </row>
        <row r="15">
          <cell r="A15" t="str">
            <v>Exportations de biens en volume2</v>
          </cell>
          <cell r="B15">
            <v>-8.1371476230539752</v>
          </cell>
          <cell r="C15">
            <v>-7.7768530500230799</v>
          </cell>
          <cell r="D15">
            <v>-3.2144139012530881</v>
          </cell>
          <cell r="E15">
            <v>-7.4268052122965162</v>
          </cell>
          <cell r="F15">
            <v>10.172553371584026</v>
          </cell>
          <cell r="G15">
            <v>-6.9164185827004676</v>
          </cell>
          <cell r="H15">
            <v>-12.618553688939805</v>
          </cell>
          <cell r="I15">
            <v>-2.0480710268954927</v>
          </cell>
          <cell r="J15">
            <v>-10.820781525341394</v>
          </cell>
          <cell r="K15">
            <v>7.2740566300039999</v>
          </cell>
          <cell r="L15">
            <v>4.4214782943325481</v>
          </cell>
          <cell r="M15">
            <v>3.4997108571569679</v>
          </cell>
          <cell r="N15">
            <v>2.410946084092247</v>
          </cell>
          <cell r="O15">
            <v>5.5882035000538233</v>
          </cell>
          <cell r="P15">
            <v>9.3791880057293007</v>
          </cell>
          <cell r="Q15">
            <v>6.5323587917699655</v>
          </cell>
          <cell r="R15">
            <v>-0.83620083521113164</v>
          </cell>
          <cell r="S15">
            <v>2.0550267677089673</v>
          </cell>
          <cell r="T15">
            <v>-2.417568229944278</v>
          </cell>
          <cell r="U15">
            <v>0.75012241013379111</v>
          </cell>
          <cell r="V15">
            <v>5.7590737394813019</v>
          </cell>
          <cell r="W15">
            <v>2.5506722999814047</v>
          </cell>
          <cell r="X15">
            <v>-2.3983270634611698</v>
          </cell>
          <cell r="Y15" t="str">
            <v>...</v>
          </cell>
          <cell r="Z15" t="str">
            <v>...</v>
          </cell>
          <cell r="AA15">
            <v>1.4536667382767599</v>
          </cell>
          <cell r="AC15">
            <v>0.88277854494003272</v>
          </cell>
        </row>
        <row r="16">
          <cell r="A16" t="str">
            <v>Importations de biens en volume2</v>
          </cell>
          <cell r="B16">
            <v>-11.302071810004598</v>
          </cell>
          <cell r="C16">
            <v>-4.8724235704484702</v>
          </cell>
          <cell r="D16">
            <v>-6.8801499711063858</v>
          </cell>
          <cell r="E16">
            <v>2.0398576162093507</v>
          </cell>
          <cell r="F16">
            <v>2.2807131917696344</v>
          </cell>
          <cell r="G16">
            <v>-10.168609755175485</v>
          </cell>
          <cell r="H16">
            <v>-27.478416174051091</v>
          </cell>
          <cell r="I16">
            <v>-8.1889525673274797</v>
          </cell>
          <cell r="J16">
            <v>-12.60400741454778</v>
          </cell>
          <cell r="K16">
            <v>-0.48506927971372349</v>
          </cell>
          <cell r="L16">
            <v>-1.0199107923912321</v>
          </cell>
          <cell r="M16">
            <v>28.3022270918337</v>
          </cell>
          <cell r="N16">
            <v>5.3371575268025717</v>
          </cell>
          <cell r="O16">
            <v>2.6775426774956257</v>
          </cell>
          <cell r="P16">
            <v>7.8466408937511778</v>
          </cell>
          <cell r="Q16">
            <v>-4.1348261547400345</v>
          </cell>
          <cell r="R16">
            <v>3.3171516483613717</v>
          </cell>
          <cell r="S16">
            <v>6.5712911982867883</v>
          </cell>
          <cell r="T16">
            <v>5.2086000146676081</v>
          </cell>
          <cell r="U16">
            <v>3.3195239018103617</v>
          </cell>
          <cell r="V16">
            <v>-14.315910266533272</v>
          </cell>
          <cell r="W16">
            <v>7.8110441130612829</v>
          </cell>
          <cell r="X16">
            <v>2.5303266660224644</v>
          </cell>
          <cell r="Y16" t="str">
            <v>...</v>
          </cell>
          <cell r="Z16" t="str">
            <v>...</v>
          </cell>
          <cell r="AA16">
            <v>-1.240435211253188</v>
          </cell>
          <cell r="AC16">
            <v>-4.9297462379793489</v>
          </cell>
        </row>
        <row r="17">
          <cell r="A17" t="str">
            <v>Emploi, chômage</v>
          </cell>
        </row>
        <row r="18">
          <cell r="A18" t="str">
            <v>Emploi salarié intérieur</v>
          </cell>
          <cell r="B18">
            <v>4.8481823807717594</v>
          </cell>
          <cell r="C18">
            <v>4.5336879572557276</v>
          </cell>
          <cell r="D18">
            <v>4.3879264350500602</v>
          </cell>
          <cell r="E18">
            <v>4.1889907683656302</v>
          </cell>
          <cell r="F18">
            <v>4.0489711630651293</v>
          </cell>
          <cell r="G18">
            <v>3.554932333781502</v>
          </cell>
          <cell r="H18">
            <v>3.4195258769739167</v>
          </cell>
          <cell r="I18">
            <v>3.0457903757011406</v>
          </cell>
          <cell r="J18">
            <v>2.5801781651896283</v>
          </cell>
          <cell r="K18">
            <v>2.8818826529257047</v>
          </cell>
          <cell r="L18">
            <v>2.6566208325485174</v>
          </cell>
          <cell r="M18">
            <v>2.3298569076102726</v>
          </cell>
          <cell r="N18">
            <v>2.4009169560714083</v>
          </cell>
          <cell r="O18">
            <v>2.1653208910431321</v>
          </cell>
          <cell r="P18">
            <v>1.9948212816012667</v>
          </cell>
          <cell r="Q18">
            <v>2.1094215582283526</v>
          </cell>
          <cell r="R18">
            <v>2.0428872009908616</v>
          </cell>
          <cell r="S18">
            <v>1.8187499767494675</v>
          </cell>
          <cell r="T18">
            <v>2.1952669316788631</v>
          </cell>
          <cell r="U18">
            <v>2.005484385871581</v>
          </cell>
          <cell r="V18">
            <v>2.0848034109534286</v>
          </cell>
          <cell r="W18">
            <v>2.0093089128045527</v>
          </cell>
          <cell r="X18">
            <v>1.8998025702563481</v>
          </cell>
          <cell r="Y18">
            <v>1.8458440952461519</v>
          </cell>
          <cell r="Z18">
            <v>2.1070011490705198</v>
          </cell>
          <cell r="AA18">
            <v>1.9502356212066418</v>
          </cell>
          <cell r="AC18">
            <v>2.4625963427535202</v>
          </cell>
        </row>
        <row r="19">
          <cell r="A19" t="str">
            <v>Emploi national</v>
          </cell>
          <cell r="B19">
            <v>2.1746882496595843</v>
          </cell>
          <cell r="C19">
            <v>2.1191460945241714</v>
          </cell>
          <cell r="D19">
            <v>2.0235354722387466</v>
          </cell>
          <cell r="E19">
            <v>2.0538012446955856</v>
          </cell>
          <cell r="F19">
            <v>2.0006507048413891</v>
          </cell>
          <cell r="G19">
            <v>1.7099921355240522</v>
          </cell>
          <cell r="H19">
            <v>1.777843938902568</v>
          </cell>
          <cell r="I19">
            <v>1.519069683122809</v>
          </cell>
          <cell r="J19">
            <v>1.2640194645124891</v>
          </cell>
          <cell r="K19">
            <v>1.5648980196657059</v>
          </cell>
          <cell r="L19">
            <v>1.3953732912723726</v>
          </cell>
          <cell r="M19">
            <v>1.1915081403961691</v>
          </cell>
          <cell r="N19">
            <v>1.1722510817930853</v>
          </cell>
          <cell r="O19">
            <v>1.0559294499883798</v>
          </cell>
          <cell r="P19">
            <v>0.95580770222145617</v>
          </cell>
          <cell r="Q19">
            <v>0.97910679448718341</v>
          </cell>
          <cell r="R19">
            <v>0.9915643810828767</v>
          </cell>
          <cell r="S19">
            <v>0.92173122442902322</v>
          </cell>
          <cell r="T19">
            <v>1.0431630249115864</v>
          </cell>
          <cell r="U19">
            <v>0.94223678820160028</v>
          </cell>
          <cell r="V19">
            <v>1.0021761237597904</v>
          </cell>
          <cell r="W19">
            <v>1.0311856811609621</v>
          </cell>
          <cell r="X19">
            <v>1.0572764889501762</v>
          </cell>
          <cell r="Y19">
            <v>0.98590452456976951</v>
          </cell>
          <cell r="Z19">
            <v>1.0378867892959276</v>
          </cell>
          <cell r="AA19">
            <v>1.0270095002280266</v>
          </cell>
          <cell r="AC19">
            <v>1.2531931142849562</v>
          </cell>
        </row>
        <row r="20">
          <cell r="A20" t="str">
            <v>Taux de chômage (en % de la population active)</v>
          </cell>
          <cell r="B20">
            <v>2.7377180710994073</v>
          </cell>
          <cell r="C20">
            <v>3.034409404930531</v>
          </cell>
          <cell r="D20">
            <v>2.9414467303078258</v>
          </cell>
          <cell r="E20">
            <v>2.756021946195109</v>
          </cell>
          <cell r="F20">
            <v>2.7352531304356664</v>
          </cell>
          <cell r="G20">
            <v>2.7299799774365017</v>
          </cell>
          <cell r="H20">
            <v>2.633078010721515</v>
          </cell>
          <cell r="I20">
            <v>2.8001409004354643</v>
          </cell>
          <cell r="J20">
            <v>2.8581519263350232</v>
          </cell>
          <cell r="K20">
            <v>2.9933733325919825</v>
          </cell>
          <cell r="L20">
            <v>3.2386896728195911</v>
          </cell>
          <cell r="M20">
            <v>3.3251355149568367</v>
          </cell>
          <cell r="N20">
            <v>3.4202406742514908</v>
          </cell>
          <cell r="O20">
            <v>3.7848695608506788</v>
          </cell>
          <cell r="P20">
            <v>3.7826564325213194</v>
          </cell>
          <cell r="Q20">
            <v>3.6527212773516267</v>
          </cell>
          <cell r="R20">
            <v>3.598296699730926</v>
          </cell>
          <cell r="S20">
            <v>3.5789168896521417</v>
          </cell>
          <cell r="T20">
            <v>3.5160088386546486</v>
          </cell>
          <cell r="U20">
            <v>3.6506010808426144</v>
          </cell>
          <cell r="V20">
            <v>3.6433644822230153</v>
          </cell>
          <cell r="W20">
            <v>3.883447017766497</v>
          </cell>
          <cell r="X20">
            <v>4.039449130218566</v>
          </cell>
          <cell r="Y20">
            <v>4.0962025815739906</v>
          </cell>
          <cell r="Z20">
            <v>4.146370499707337</v>
          </cell>
          <cell r="AA20">
            <v>4.0940074038332979</v>
          </cell>
          <cell r="AC20">
            <v>3.3280219540093059</v>
          </cell>
        </row>
        <row r="22">
          <cell r="A22" t="str">
            <v>Source: STATEC</v>
          </cell>
        </row>
        <row r="23">
          <cell r="A23" t="str">
            <v>1 Données seulement disponibles trimestriellement; 2003 T4</v>
          </cell>
        </row>
        <row r="24">
          <cell r="A24" t="str">
            <v xml:space="preserve">2 Pour des raisons techniques, la publication des résultats des valeurs unitaires à l'exportation et à l'imporation est suspendue. Les évolutions "en volume" des exportations et </v>
          </cell>
        </row>
      </sheetData>
      <sheetData sheetId="10" refreshError="1">
        <row r="27">
          <cell r="A27" t="str">
            <v>Source: STATEC</v>
          </cell>
        </row>
      </sheetData>
      <sheetData sheetId="11">
        <row r="3">
          <cell r="B3" t="str">
            <v>2001</v>
          </cell>
          <cell r="F3" t="str">
            <v>1992-2003</v>
          </cell>
          <cell r="G3" t="str">
            <v>2002</v>
          </cell>
          <cell r="L3" t="str">
            <v>2003</v>
          </cell>
        </row>
        <row r="4">
          <cell r="B4" t="str">
            <v>T1</v>
          </cell>
          <cell r="C4" t="str">
            <v>T2</v>
          </cell>
          <cell r="D4" t="str">
            <v>T3</v>
          </cell>
          <cell r="E4" t="str">
            <v>T4</v>
          </cell>
          <cell r="G4" t="str">
            <v>T1</v>
          </cell>
          <cell r="H4" t="str">
            <v>T2</v>
          </cell>
          <cell r="I4" t="str">
            <v>T3</v>
          </cell>
          <cell r="J4" t="str">
            <v>T4</v>
          </cell>
          <cell r="L4" t="str">
            <v>T1</v>
          </cell>
          <cell r="M4" t="str">
            <v>T2</v>
          </cell>
          <cell r="N4" t="str">
            <v>T3</v>
          </cell>
        </row>
        <row r="5">
          <cell r="F5" t="str">
            <v>Moyenne</v>
          </cell>
        </row>
        <row r="6">
          <cell r="A6" t="str">
            <v>Industrie</v>
          </cell>
        </row>
        <row r="7">
          <cell r="A7" t="str">
            <v>Activité récente</v>
          </cell>
          <cell r="B7">
            <v>7</v>
          </cell>
          <cell r="C7">
            <v>-15.333333333333334</v>
          </cell>
          <cell r="D7">
            <v>-16.666666666666668</v>
          </cell>
          <cell r="E7">
            <v>-27.666666666666668</v>
          </cell>
          <cell r="F7">
            <v>-3.2291666666666665</v>
          </cell>
          <cell r="G7">
            <v>-19.333333333333332</v>
          </cell>
          <cell r="H7">
            <v>-11</v>
          </cell>
          <cell r="I7">
            <v>2</v>
          </cell>
          <cell r="J7">
            <v>-4</v>
          </cell>
          <cell r="L7">
            <v>-2.6666666666666665</v>
          </cell>
          <cell r="M7">
            <v>-5.333333333333333</v>
          </cell>
          <cell r="N7">
            <v>-1</v>
          </cell>
        </row>
        <row r="8">
          <cell r="A8" t="str">
            <v>Carnet des commandes</v>
          </cell>
          <cell r="B8">
            <v>-2</v>
          </cell>
          <cell r="C8">
            <v>-21.333333333333332</v>
          </cell>
          <cell r="D8">
            <v>-30.333333333333332</v>
          </cell>
          <cell r="E8">
            <v>-34.666666666666664</v>
          </cell>
          <cell r="F8">
            <v>-17.336111111111112</v>
          </cell>
          <cell r="G8">
            <v>-36</v>
          </cell>
          <cell r="H8">
            <v>-38.333333333333336</v>
          </cell>
          <cell r="I8">
            <v>-37</v>
          </cell>
          <cell r="J8">
            <v>-34.666666666666664</v>
          </cell>
          <cell r="L8">
            <v>-28.666666666666668</v>
          </cell>
          <cell r="M8">
            <v>-37.333333333333336</v>
          </cell>
          <cell r="N8">
            <v>-36</v>
          </cell>
        </row>
        <row r="9">
          <cell r="A9" t="str">
            <v>Activité des prochains mois</v>
          </cell>
          <cell r="B9">
            <v>6.666666666666667</v>
          </cell>
          <cell r="C9">
            <v>-20</v>
          </cell>
          <cell r="D9">
            <v>-24</v>
          </cell>
          <cell r="E9">
            <v>-31</v>
          </cell>
          <cell r="F9">
            <v>-3.8194444444444446</v>
          </cell>
          <cell r="G9">
            <v>-21.666666666666668</v>
          </cell>
          <cell r="H9">
            <v>-8.3333333333333339</v>
          </cell>
          <cell r="I9">
            <v>4.333333333333333</v>
          </cell>
          <cell r="J9">
            <v>-10</v>
          </cell>
          <cell r="L9">
            <v>-5.333333333333333</v>
          </cell>
          <cell r="M9">
            <v>-17</v>
          </cell>
          <cell r="N9">
            <v>-7</v>
          </cell>
        </row>
        <row r="10">
          <cell r="A10" t="str">
            <v>Durée de production assurée (mois)</v>
          </cell>
          <cell r="F10">
            <v>2.6979166666666665</v>
          </cell>
          <cell r="I10">
            <v>3.1</v>
          </cell>
          <cell r="J10">
            <v>3</v>
          </cell>
          <cell r="L10">
            <v>2.9</v>
          </cell>
          <cell r="M10">
            <v>2.9</v>
          </cell>
          <cell r="N10">
            <v>2.8</v>
          </cell>
        </row>
        <row r="11">
          <cell r="A11" t="str">
            <v>Construction</v>
          </cell>
        </row>
        <row r="12">
          <cell r="A12" t="str">
            <v>Activité récente</v>
          </cell>
          <cell r="B12">
            <v>-22.666666666666668</v>
          </cell>
          <cell r="C12">
            <v>1.6666666666666667</v>
          </cell>
          <cell r="D12">
            <v>-5</v>
          </cell>
          <cell r="E12">
            <v>-28.666666666666668</v>
          </cell>
          <cell r="F12">
            <v>-25.048611111111111</v>
          </cell>
          <cell r="G12">
            <v>-33.666666666666664</v>
          </cell>
          <cell r="H12">
            <v>0</v>
          </cell>
          <cell r="I12">
            <v>-19</v>
          </cell>
          <cell r="J12">
            <v>-49.333333333333336</v>
          </cell>
          <cell r="L12">
            <v>-70.333333333333329</v>
          </cell>
          <cell r="M12">
            <v>-29.333333333333332</v>
          </cell>
          <cell r="N12">
            <v>-23.333333333333332</v>
          </cell>
        </row>
        <row r="13">
          <cell r="A13" t="str">
            <v>Insuffisance de la demande (en % de réponses)</v>
          </cell>
          <cell r="B13">
            <v>0.66666666666666663</v>
          </cell>
          <cell r="C13">
            <v>3.6666666666666665</v>
          </cell>
          <cell r="D13">
            <v>4</v>
          </cell>
          <cell r="E13">
            <v>10.666666666666666</v>
          </cell>
          <cell r="F13">
            <v>16.0625</v>
          </cell>
          <cell r="G13">
            <v>4.666666666666667</v>
          </cell>
          <cell r="H13">
            <v>11</v>
          </cell>
          <cell r="I13">
            <v>0</v>
          </cell>
          <cell r="J13">
            <v>13</v>
          </cell>
          <cell r="L13">
            <v>41.333333333333336</v>
          </cell>
          <cell r="M13">
            <v>38.333333333333336</v>
          </cell>
          <cell r="N13">
            <v>24.666666666666668</v>
          </cell>
        </row>
        <row r="14">
          <cell r="A14" t="str">
            <v>Carnet des commandes</v>
          </cell>
          <cell r="B14">
            <v>-6</v>
          </cell>
          <cell r="C14">
            <v>-4.333333333333333</v>
          </cell>
          <cell r="D14">
            <v>6.333333333333333</v>
          </cell>
          <cell r="E14">
            <v>-16.666666666666668</v>
          </cell>
          <cell r="F14">
            <v>-31.958333333333332</v>
          </cell>
          <cell r="G14">
            <v>-17.333333333333332</v>
          </cell>
          <cell r="H14">
            <v>-18.666666666666668</v>
          </cell>
          <cell r="I14">
            <v>-26.666666666666668</v>
          </cell>
          <cell r="J14">
            <v>-53.333333333333336</v>
          </cell>
          <cell r="L14">
            <v>-67</v>
          </cell>
          <cell r="M14">
            <v>-54</v>
          </cell>
          <cell r="N14">
            <v>-44.333333333333336</v>
          </cell>
        </row>
        <row r="15">
          <cell r="A15" t="str">
            <v>Durée de production assurée (mois)</v>
          </cell>
          <cell r="B15">
            <v>4.7666666666666666</v>
          </cell>
          <cell r="C15">
            <v>4.7333333333333334</v>
          </cell>
          <cell r="D15">
            <v>4.8</v>
          </cell>
          <cell r="E15">
            <v>4.5</v>
          </cell>
          <cell r="F15">
            <v>4.2749999999999995</v>
          </cell>
          <cell r="G15">
            <v>4.5333333333333332</v>
          </cell>
          <cell r="H15">
            <v>4.5</v>
          </cell>
          <cell r="I15">
            <v>4.4000000000000004</v>
          </cell>
          <cell r="J15">
            <v>3.9</v>
          </cell>
          <cell r="L15">
            <v>3.6333333333333329</v>
          </cell>
          <cell r="M15">
            <v>3.6333333333333329</v>
          </cell>
          <cell r="N15">
            <v>3.7333333333333338</v>
          </cell>
        </row>
        <row r="16">
          <cell r="A16" t="str">
            <v>Source: STATEC</v>
          </cell>
        </row>
      </sheetData>
      <sheetData sheetId="12" refreshError="1">
        <row r="182">
          <cell r="A182" t="str">
            <v>Source: STATEC</v>
          </cell>
        </row>
      </sheetData>
      <sheetData sheetId="13" refreshError="1">
        <row r="77">
          <cell r="A77" t="str">
            <v>Source: STATEC</v>
          </cell>
        </row>
      </sheetData>
      <sheetData sheetId="14" refreshError="1">
        <row r="3">
          <cell r="C3" t="str">
            <v>Poids</v>
          </cell>
          <cell r="E3" t="str">
            <v>Année</v>
          </cell>
          <cell r="K3" t="str">
            <v>2001</v>
          </cell>
          <cell r="O3" t="str">
            <v>2002</v>
          </cell>
          <cell r="T3" t="str">
            <v>2003</v>
          </cell>
        </row>
        <row r="4">
          <cell r="B4" t="str">
            <v>Nace</v>
          </cell>
          <cell r="D4" t="str">
            <v>1998</v>
          </cell>
          <cell r="E4" t="str">
            <v>1999</v>
          </cell>
          <cell r="F4" t="str">
            <v>2000</v>
          </cell>
          <cell r="G4" t="str">
            <v>2001</v>
          </cell>
          <cell r="H4" t="str">
            <v>2002</v>
          </cell>
          <cell r="I4" t="str">
            <v>2003 1</v>
          </cell>
          <cell r="K4" t="str">
            <v>T1</v>
          </cell>
          <cell r="L4" t="str">
            <v>T2</v>
          </cell>
          <cell r="M4" t="str">
            <v>T3</v>
          </cell>
          <cell r="N4" t="str">
            <v>T4</v>
          </cell>
          <cell r="O4" t="str">
            <v>T1</v>
          </cell>
          <cell r="P4" t="str">
            <v>T2</v>
          </cell>
          <cell r="Q4" t="str">
            <v>T3</v>
          </cell>
          <cell r="R4" t="str">
            <v>T4</v>
          </cell>
          <cell r="T4" t="str">
            <v>T1</v>
          </cell>
          <cell r="U4" t="str">
            <v>T2</v>
          </cell>
        </row>
        <row r="5">
          <cell r="E5" t="str">
            <v>Variations annuelles en %</v>
          </cell>
          <cell r="O5" t="str">
            <v>Variations trimestrielles désaisonnalisées en %</v>
          </cell>
        </row>
        <row r="7">
          <cell r="A7" t="str">
            <v>Construction</v>
          </cell>
          <cell r="B7">
            <v>45</v>
          </cell>
          <cell r="D7" t="str">
            <v>...</v>
          </cell>
          <cell r="E7" t="str">
            <v>...</v>
          </cell>
          <cell r="F7">
            <v>3.1992129672995695</v>
          </cell>
          <cell r="G7">
            <v>2.0114909762480204</v>
          </cell>
          <cell r="H7">
            <v>2.1411576071131977</v>
          </cell>
          <cell r="I7">
            <v>-0.93928637399279813</v>
          </cell>
          <cell r="K7">
            <v>-5.6815074071236982E-2</v>
          </cell>
          <cell r="L7">
            <v>0.96085774045251426</v>
          </cell>
          <cell r="M7">
            <v>3.6950386082577946</v>
          </cell>
          <cell r="N7">
            <v>0.96510898182642357</v>
          </cell>
          <cell r="O7">
            <v>-0.63715061615161606</v>
          </cell>
          <cell r="P7">
            <v>3.0484353873178271</v>
          </cell>
          <cell r="Q7">
            <v>-4.6136080110697808</v>
          </cell>
          <cell r="R7">
            <v>1.2412528812884016</v>
          </cell>
          <cell r="T7">
            <v>-0.57468985213010582</v>
          </cell>
          <cell r="U7">
            <v>0.11301847764699779</v>
          </cell>
        </row>
        <row r="8">
          <cell r="A8" t="str">
            <v>Bâtiment et génie civil 2</v>
          </cell>
          <cell r="D8">
            <v>0.63163435389068656</v>
          </cell>
          <cell r="E8">
            <v>3.7747362915177662</v>
          </cell>
          <cell r="F8">
            <v>4.3850806451612767</v>
          </cell>
          <cell r="G8">
            <v>4.4181554804442635</v>
          </cell>
          <cell r="H8">
            <v>3.5529865125240701</v>
          </cell>
          <cell r="I8">
            <v>-2.6278659611992938</v>
          </cell>
          <cell r="K8">
            <v>0.76994858863141946</v>
          </cell>
          <cell r="L8">
            <v>1.3882877065706456</v>
          </cell>
          <cell r="M8">
            <v>6.6982594941602303</v>
          </cell>
          <cell r="N8">
            <v>1.1771034401020675</v>
          </cell>
          <cell r="O8">
            <v>-0.28160841920089608</v>
          </cell>
          <cell r="P8">
            <v>4.1227801330821157</v>
          </cell>
          <cell r="Q8">
            <v>-7.3817461519695033</v>
          </cell>
          <cell r="R8">
            <v>2.3258614130204691</v>
          </cell>
          <cell r="T8">
            <v>-3.7090726846228161</v>
          </cell>
          <cell r="U8">
            <v>1.2517469148408678</v>
          </cell>
        </row>
        <row r="9">
          <cell r="A9" t="str">
            <v>Bâtiment</v>
          </cell>
          <cell r="B9">
            <v>45.21</v>
          </cell>
          <cell r="D9">
            <v>0.24126530247521316</v>
          </cell>
          <cell r="E9">
            <v>-2.6921019789623801</v>
          </cell>
          <cell r="F9">
            <v>5.2491755221693026</v>
          </cell>
          <cell r="G9">
            <v>13.038558621289909</v>
          </cell>
          <cell r="H9">
            <v>3.026103026103022</v>
          </cell>
          <cell r="I9">
            <v>-7.739611701660376</v>
          </cell>
          <cell r="K9">
            <v>4.5923222981733014</v>
          </cell>
          <cell r="L9">
            <v>1.1102551416498851</v>
          </cell>
          <cell r="M9">
            <v>4.9498659057995331</v>
          </cell>
          <cell r="N9">
            <v>1.6188314511960344</v>
          </cell>
          <cell r="O9">
            <v>-1.840360604207858</v>
          </cell>
          <cell r="P9">
            <v>6.2366156920256488</v>
          </cell>
          <cell r="Q9">
            <v>-6.0514646636874447</v>
          </cell>
          <cell r="R9">
            <v>-2.2176276911547554</v>
          </cell>
          <cell r="T9">
            <v>-8.72581326126185</v>
          </cell>
          <cell r="U9">
            <v>3.1378402604367528</v>
          </cell>
        </row>
        <row r="10">
          <cell r="A10" t="str">
            <v>Génie civil</v>
          </cell>
          <cell r="B10">
            <v>45.23</v>
          </cell>
          <cell r="D10">
            <v>1.0738831615120237</v>
          </cell>
          <cell r="E10">
            <v>10.854228644283914</v>
          </cell>
          <cell r="F10">
            <v>3.5730716147830188</v>
          </cell>
          <cell r="G10">
            <v>-4.0346461356233432</v>
          </cell>
          <cell r="H10">
            <v>4.1579881200339397</v>
          </cell>
          <cell r="I10">
            <v>2.8341156673456602</v>
          </cell>
          <cell r="K10">
            <v>-0.28858989243312205</v>
          </cell>
          <cell r="L10">
            <v>0.47596204279001242</v>
          </cell>
          <cell r="M10">
            <v>6.2954244317072083</v>
          </cell>
          <cell r="N10">
            <v>3.086740960001344</v>
          </cell>
          <cell r="O10">
            <v>-0.14155474462730355</v>
          </cell>
          <cell r="P10">
            <v>2.0744902603720305</v>
          </cell>
          <cell r="Q10">
            <v>-7.9791199491209603</v>
          </cell>
          <cell r="R10">
            <v>6.3545642393304513</v>
          </cell>
          <cell r="T10">
            <v>1.457672923473452</v>
          </cell>
          <cell r="U10">
            <v>-0.54315530292232683</v>
          </cell>
        </row>
        <row r="11">
          <cell r="A11" t="str">
            <v>Autres</v>
          </cell>
          <cell r="B11" t="str">
            <v>-</v>
          </cell>
          <cell r="D11" t="str">
            <v>...</v>
          </cell>
          <cell r="E11" t="str">
            <v>...</v>
          </cell>
          <cell r="F11">
            <v>2.0673700178050147</v>
          </cell>
          <cell r="G11">
            <v>-0.33769282291977731</v>
          </cell>
          <cell r="H11">
            <v>0.69728594065756599</v>
          </cell>
          <cell r="I11">
            <v>1.617327067265184</v>
          </cell>
          <cell r="K11">
            <v>-0.85326054280496777</v>
          </cell>
          <cell r="L11">
            <v>0.54236085341716755</v>
          </cell>
          <cell r="M11">
            <v>0.72984366394457378</v>
          </cell>
          <cell r="N11">
            <v>0.74339674741263906</v>
          </cell>
          <cell r="O11">
            <v>-1.0104452867284897</v>
          </cell>
          <cell r="P11">
            <v>1.9121427401174396</v>
          </cell>
          <cell r="Q11">
            <v>-1.6223483510235059</v>
          </cell>
          <cell r="R11">
            <v>0.13783629299031208</v>
          </cell>
          <cell r="T11">
            <v>2.6837202115065573</v>
          </cell>
          <cell r="U11">
            <v>-0.99707011339784657</v>
          </cell>
        </row>
        <row r="13">
          <cell r="A13" t="str">
            <v>1 Construction et Autres= 9 mois, Bâtiment et Génie civil= 10 mois.</v>
          </cell>
        </row>
        <row r="14">
          <cell r="A14" t="str">
            <v>2 Les sous-indices du bâtiment et du génie civil ne sont pas additifs.</v>
          </cell>
        </row>
        <row r="15">
          <cell r="A15" t="str">
            <v>Source: STATEC</v>
          </cell>
        </row>
      </sheetData>
      <sheetData sheetId="15" refreshError="1">
        <row r="4">
          <cell r="C4" t="str">
            <v>Poids</v>
          </cell>
          <cell r="E4" t="str">
            <v>Année</v>
          </cell>
          <cell r="L4" t="str">
            <v>2001</v>
          </cell>
          <cell r="P4" t="str">
            <v>2002</v>
          </cell>
          <cell r="U4" t="str">
            <v>2003</v>
          </cell>
        </row>
        <row r="5">
          <cell r="B5" t="str">
            <v>Nace</v>
          </cell>
          <cell r="D5" t="str">
            <v>2002</v>
          </cell>
          <cell r="E5" t="str">
            <v>1999</v>
          </cell>
          <cell r="F5" t="str">
            <v>2000</v>
          </cell>
          <cell r="G5" t="str">
            <v>2001</v>
          </cell>
          <cell r="H5" t="str">
            <v>2002</v>
          </cell>
          <cell r="J5" t="str">
            <v>2003 1</v>
          </cell>
          <cell r="L5" t="str">
            <v>T1</v>
          </cell>
          <cell r="M5" t="str">
            <v>T2</v>
          </cell>
          <cell r="N5" t="str">
            <v>T3</v>
          </cell>
          <cell r="O5" t="str">
            <v>T4</v>
          </cell>
          <cell r="P5" t="str">
            <v>T1</v>
          </cell>
          <cell r="Q5" t="str">
            <v>T2</v>
          </cell>
          <cell r="R5" t="str">
            <v>T3</v>
          </cell>
          <cell r="S5" t="str">
            <v>T4</v>
          </cell>
          <cell r="U5" t="str">
            <v>T1</v>
          </cell>
          <cell r="V5" t="str">
            <v>T2</v>
          </cell>
        </row>
        <row r="6">
          <cell r="D6" t="str">
            <v xml:space="preserve">Variations annuelles </v>
          </cell>
          <cell r="P6" t="str">
            <v>Variations trimestrielles désaisonnalisées</v>
          </cell>
        </row>
        <row r="9">
          <cell r="A9" t="str">
            <v>Commerce</v>
          </cell>
          <cell r="B9" t="str">
            <v>50-52</v>
          </cell>
          <cell r="D9">
            <v>100</v>
          </cell>
          <cell r="E9">
            <v>3.091182089188349</v>
          </cell>
          <cell r="F9">
            <v>9.8035441689020573</v>
          </cell>
          <cell r="G9">
            <v>0.3672007665240784</v>
          </cell>
          <cell r="H9">
            <v>2.0661270417541289</v>
          </cell>
          <cell r="J9">
            <v>7.67320356411334</v>
          </cell>
          <cell r="K9">
            <v>-3.9841164099405968</v>
          </cell>
          <cell r="L9">
            <v>2.3502125467831148</v>
          </cell>
          <cell r="M9">
            <v>0.47686268410913613</v>
          </cell>
          <cell r="N9">
            <v>-0.71592011651425702</v>
          </cell>
          <cell r="P9">
            <v>0.76553334026052688</v>
          </cell>
          <cell r="Q9">
            <v>0.86605239095638442</v>
          </cell>
          <cell r="R9">
            <v>-6.9163899931723449E-4</v>
          </cell>
          <cell r="S9">
            <v>3.2564855194843201</v>
          </cell>
          <cell r="U9">
            <v>2.6944789776279565</v>
          </cell>
          <cell r="V9">
            <v>0.36203305591990809</v>
          </cell>
        </row>
        <row r="10">
          <cell r="A10" t="str">
            <v>Automobile</v>
          </cell>
          <cell r="B10">
            <v>50</v>
          </cell>
          <cell r="D10">
            <v>16.230012662346368</v>
          </cell>
          <cell r="E10">
            <v>5.717670308042333</v>
          </cell>
          <cell r="F10">
            <v>4.7241200207086997</v>
          </cell>
          <cell r="G10">
            <v>2.2590762116180274</v>
          </cell>
          <cell r="H10">
            <v>8.596866898013289</v>
          </cell>
          <cell r="J10">
            <v>8.3168725717053249</v>
          </cell>
          <cell r="K10">
            <v>-2.9134259415500074</v>
          </cell>
          <cell r="L10">
            <v>2.9860032097103195</v>
          </cell>
          <cell r="M10">
            <v>-0.28827959792609992</v>
          </cell>
          <cell r="N10">
            <v>3.9293330790523662</v>
          </cell>
          <cell r="P10">
            <v>3.5510238855605669</v>
          </cell>
          <cell r="Q10">
            <v>1.5062482392881993</v>
          </cell>
          <cell r="R10">
            <v>0.20432435438655361</v>
          </cell>
          <cell r="S10">
            <v>2.1692139257360576</v>
          </cell>
          <cell r="U10">
            <v>5.0331528270867398</v>
          </cell>
          <cell r="V10">
            <v>9.6062038041022646E-2</v>
          </cell>
        </row>
        <row r="11">
          <cell r="A11" t="str">
            <v>De gros</v>
          </cell>
          <cell r="B11">
            <v>51</v>
          </cell>
          <cell r="D11">
            <v>67.208639870584221</v>
          </cell>
          <cell r="E11">
            <v>2.8795186845314902</v>
          </cell>
          <cell r="F11">
            <v>12.261209000607231</v>
          </cell>
          <cell r="G11">
            <v>-0.44300339658003285</v>
          </cell>
          <cell r="H11">
            <v>-0.11039324719765986</v>
          </cell>
          <cell r="J11">
            <v>8.1606342575698534</v>
          </cell>
          <cell r="K11">
            <v>-5.3159655462777682</v>
          </cell>
          <cell r="L11">
            <v>3.1437788205454842</v>
          </cell>
          <cell r="M11">
            <v>0.18467500749574928</v>
          </cell>
          <cell r="N11">
            <v>-2.3007850946911601</v>
          </cell>
          <cell r="P11">
            <v>-0.32593071657603945</v>
          </cell>
          <cell r="Q11">
            <v>0.48884633257912924</v>
          </cell>
          <cell r="R11">
            <v>5.2032672222956933E-2</v>
          </cell>
          <cell r="S11">
            <v>3.5973193115139246</v>
          </cell>
          <cell r="U11">
            <v>2.5271744712170641</v>
          </cell>
          <cell r="V11">
            <v>0.39280190204606935</v>
          </cell>
        </row>
        <row r="12">
          <cell r="A12" t="str">
            <v>Détail</v>
          </cell>
          <cell r="B12">
            <v>52</v>
          </cell>
          <cell r="D12">
            <v>16.561347467069425</v>
          </cell>
          <cell r="E12">
            <v>1.117320629430596</v>
          </cell>
          <cell r="F12">
            <v>4.0271957895665178</v>
          </cell>
          <cell r="G12">
            <v>2.3068564778801592</v>
          </cell>
          <cell r="H12">
            <v>5.2530517902027229</v>
          </cell>
          <cell r="J12">
            <v>4.4419345452546111</v>
          </cell>
          <cell r="K12">
            <v>0.29904942444334282</v>
          </cell>
          <cell r="L12">
            <v>-1.3637316074984529</v>
          </cell>
          <cell r="M12">
            <v>2.4815082281369305</v>
          </cell>
          <cell r="N12">
            <v>0.62566277792122094</v>
          </cell>
          <cell r="P12">
            <v>1.9039892481045984</v>
          </cell>
          <cell r="Q12">
            <v>1.5676215571167607</v>
          </cell>
          <cell r="R12">
            <v>-0.42219456327937666</v>
          </cell>
          <cell r="S12">
            <v>3.1995850452762875</v>
          </cell>
          <cell r="U12">
            <v>0.74342242895890642</v>
          </cell>
          <cell r="V12">
            <v>0.55057443912926995</v>
          </cell>
        </row>
        <row r="13">
          <cell r="A13" t="str">
            <v>Source: Administration de l'Enregistrement et des Domaines, STATEC</v>
          </cell>
        </row>
        <row r="14">
          <cell r="A14" t="str">
            <v>1 9 mois</v>
          </cell>
        </row>
      </sheetData>
      <sheetData sheetId="16" refreshError="1">
        <row r="46">
          <cell r="A46" t="str">
            <v>1  L'indicateur de confiance des consommateurs constitue la moyenne arithmétique des soldes pondérés des quatre questions suivantes: situation financière des ménages au cours des 12 prochains mois, situation économique générale au cours des 12 prochains m</v>
          </cell>
        </row>
        <row r="47">
          <cell r="A47" t="str">
            <v>Source: BCL</v>
          </cell>
        </row>
      </sheetData>
      <sheetData sheetId="17" refreshError="1">
        <row r="3">
          <cell r="C3" t="str">
            <v>Poids</v>
          </cell>
          <cell r="E3" t="str">
            <v>Année</v>
          </cell>
          <cell r="L3" t="str">
            <v>2001</v>
          </cell>
          <cell r="P3" t="str">
            <v>2002</v>
          </cell>
          <cell r="U3" t="str">
            <v>2003</v>
          </cell>
        </row>
        <row r="4">
          <cell r="A4" t="str">
            <v>Branche</v>
          </cell>
          <cell r="B4" t="str">
            <v>Nace</v>
          </cell>
          <cell r="D4" t="str">
            <v>2002</v>
          </cell>
          <cell r="E4" t="str">
            <v>1998</v>
          </cell>
          <cell r="F4" t="str">
            <v>1999</v>
          </cell>
          <cell r="G4" t="str">
            <v>2000</v>
          </cell>
          <cell r="H4" t="str">
            <v>2001</v>
          </cell>
          <cell r="I4" t="str">
            <v>2002</v>
          </cell>
          <cell r="L4" t="str">
            <v>T1</v>
          </cell>
          <cell r="M4" t="str">
            <v>T2</v>
          </cell>
          <cell r="N4" t="str">
            <v>T3</v>
          </cell>
          <cell r="O4" t="str">
            <v>T4</v>
          </cell>
          <cell r="P4" t="str">
            <v>T1</v>
          </cell>
          <cell r="Q4" t="str">
            <v>T2</v>
          </cell>
          <cell r="R4" t="str">
            <v>T3</v>
          </cell>
          <cell r="S4" t="str">
            <v>T4</v>
          </cell>
          <cell r="U4" t="str">
            <v>T1</v>
          </cell>
          <cell r="W4" t="str">
            <v>4 mois</v>
          </cell>
        </row>
        <row r="5">
          <cell r="W5" t="str">
            <v>Variations annuelles en %</v>
          </cell>
        </row>
        <row r="6">
          <cell r="A6" t="str">
            <v>Hôtels et restaurants</v>
          </cell>
          <cell r="B6">
            <v>55</v>
          </cell>
          <cell r="D6">
            <v>100</v>
          </cell>
          <cell r="E6">
            <v>4.498593092475156</v>
          </cell>
          <cell r="F6">
            <v>6.3634037319005854</v>
          </cell>
          <cell r="G6">
            <v>5.9973757329998101</v>
          </cell>
          <cell r="H6">
            <v>2.5028734935759189</v>
          </cell>
          <cell r="I6">
            <v>3.5218553911481099</v>
          </cell>
          <cell r="L6">
            <v>4.6206447380575222</v>
          </cell>
          <cell r="M6">
            <v>4.1046842604990808</v>
          </cell>
          <cell r="N6">
            <v>0.55654783278853426</v>
          </cell>
          <cell r="O6">
            <v>1.269345292909807</v>
          </cell>
          <cell r="P6">
            <v>5.3828542253262945</v>
          </cell>
          <cell r="Q6">
            <v>2.5105407966331983</v>
          </cell>
          <cell r="R6">
            <v>4.0842103321776513</v>
          </cell>
          <cell r="S6">
            <v>2.1158644934490045</v>
          </cell>
          <cell r="U6">
            <v>-6.1644108427083788</v>
          </cell>
          <cell r="W6" t="e">
            <v>#REF!</v>
          </cell>
        </row>
        <row r="7">
          <cell r="A7" t="str">
            <v>Hôtels</v>
          </cell>
          <cell r="B7">
            <v>55.1</v>
          </cell>
          <cell r="D7">
            <v>27.172439867557351</v>
          </cell>
          <cell r="E7">
            <v>1.9666772605969829</v>
          </cell>
          <cell r="F7">
            <v>5.7944764323073716</v>
          </cell>
          <cell r="G7">
            <v>9.5553803228020762</v>
          </cell>
          <cell r="H7">
            <v>0.3705469119090754</v>
          </cell>
          <cell r="I7">
            <v>0.73471288162239023</v>
          </cell>
          <cell r="L7">
            <v>8.9395750864452506</v>
          </cell>
          <cell r="M7">
            <v>5.9136185103098926</v>
          </cell>
          <cell r="N7">
            <v>-1.2940677252916921</v>
          </cell>
          <cell r="O7">
            <v>-6.8217269559724851</v>
          </cell>
          <cell r="P7">
            <v>-1.5189136349717858</v>
          </cell>
          <cell r="Q7">
            <v>-1.3140194252939885</v>
          </cell>
          <cell r="R7">
            <v>3.3375539350276373</v>
          </cell>
          <cell r="S7">
            <v>1.2922167311682609</v>
          </cell>
          <cell r="U7">
            <v>-5.1616044495449431</v>
          </cell>
          <cell r="W7" t="e">
            <v>#REF!</v>
          </cell>
        </row>
        <row r="8">
          <cell r="A8" t="str">
            <v>Autres hébergements</v>
          </cell>
          <cell r="B8">
            <v>55.2</v>
          </cell>
          <cell r="D8">
            <v>2.5377315212887188</v>
          </cell>
          <cell r="E8">
            <v>-6.5140001191584247</v>
          </cell>
          <cell r="F8">
            <v>13.901583772008919</v>
          </cell>
          <cell r="G8">
            <v>-17.648402927354713</v>
          </cell>
          <cell r="H8">
            <v>-2.1457386801334133</v>
          </cell>
          <cell r="I8">
            <v>19.776045017228739</v>
          </cell>
          <cell r="L8">
            <v>19.610774454933534</v>
          </cell>
          <cell r="M8">
            <v>7.9014412437713233</v>
          </cell>
          <cell r="N8">
            <v>-12.180279554773</v>
          </cell>
          <cell r="O8">
            <v>-6.909976715114774</v>
          </cell>
          <cell r="P8">
            <v>-6.1109802744931496</v>
          </cell>
          <cell r="Q8">
            <v>27.077854444071846</v>
          </cell>
          <cell r="R8">
            <v>37.384160045881785</v>
          </cell>
          <cell r="S8">
            <v>-7.0031618948323882</v>
          </cell>
          <cell r="U8">
            <v>-40.49860448241477</v>
          </cell>
          <cell r="W8" t="e">
            <v>#REF!</v>
          </cell>
        </row>
        <row r="9">
          <cell r="A9" t="str">
            <v>Restaurants</v>
          </cell>
          <cell r="B9">
            <v>55.3</v>
          </cell>
          <cell r="D9">
            <v>45.717905973344109</v>
          </cell>
          <cell r="E9">
            <v>4.2733588623146135</v>
          </cell>
          <cell r="F9">
            <v>6.3327823329441868</v>
          </cell>
          <cell r="G9">
            <v>5.8325019615685259</v>
          </cell>
          <cell r="H9">
            <v>2.0629650081473105</v>
          </cell>
          <cell r="I9">
            <v>2.9960367879920957</v>
          </cell>
          <cell r="L9">
            <v>1.6515268237102365</v>
          </cell>
          <cell r="M9">
            <v>3.5116460718575881</v>
          </cell>
          <cell r="N9">
            <v>-0.36874861583616747</v>
          </cell>
          <cell r="O9">
            <v>2.8711054572416517</v>
          </cell>
          <cell r="P9">
            <v>5.5155814733530928</v>
          </cell>
          <cell r="Q9">
            <v>0.43414675949497994</v>
          </cell>
          <cell r="R9">
            <v>3.4769456415213007</v>
          </cell>
          <cell r="S9">
            <v>2.4305856537080839</v>
          </cell>
          <cell r="U9">
            <v>-7.3173461973759402</v>
          </cell>
          <cell r="W9" t="e">
            <v>#REF!</v>
          </cell>
        </row>
        <row r="10">
          <cell r="A10" t="str">
            <v>Cafés</v>
          </cell>
          <cell r="B10">
            <v>55.4</v>
          </cell>
          <cell r="D10">
            <v>17.899881895830038</v>
          </cell>
          <cell r="E10">
            <v>3.1907473350738291</v>
          </cell>
          <cell r="F10">
            <v>2.0586584168875266</v>
          </cell>
          <cell r="G10">
            <v>5.4239657417174403</v>
          </cell>
          <cell r="H10">
            <v>1.5712474040994184</v>
          </cell>
          <cell r="I10">
            <v>4.8066344461648258</v>
          </cell>
          <cell r="L10">
            <v>2.7552577995270111</v>
          </cell>
          <cell r="M10">
            <v>-1.7795396188167834</v>
          </cell>
          <cell r="N10">
            <v>2.9510290315688525</v>
          </cell>
          <cell r="O10">
            <v>-0.26255078214855176</v>
          </cell>
          <cell r="P10">
            <v>10.130274517387349</v>
          </cell>
          <cell r="Q10">
            <v>5.1841775257985612</v>
          </cell>
          <cell r="R10">
            <v>-0.1177125944331836</v>
          </cell>
          <cell r="S10">
            <v>4.6537508107972414</v>
          </cell>
          <cell r="U10">
            <v>-8.1154642405347523</v>
          </cell>
          <cell r="W10" t="e">
            <v>#REF!</v>
          </cell>
        </row>
        <row r="11">
          <cell r="A11" t="str">
            <v>Cantines et traiteurs</v>
          </cell>
          <cell r="B11">
            <v>55.5</v>
          </cell>
          <cell r="D11">
            <v>6.6720407419797798</v>
          </cell>
          <cell r="E11">
            <v>23.811567309662362</v>
          </cell>
          <cell r="F11">
            <v>13.130054836729066</v>
          </cell>
          <cell r="G11">
            <v>8.8990943440144576</v>
          </cell>
          <cell r="H11">
            <v>17.072313889970459</v>
          </cell>
          <cell r="I11">
            <v>9.0658206995782642</v>
          </cell>
          <cell r="L11">
            <v>8.9791289202259641</v>
          </cell>
          <cell r="M11">
            <v>13.021164243100735</v>
          </cell>
          <cell r="N11">
            <v>15.384581061537016</v>
          </cell>
          <cell r="O11">
            <v>29.216633983608411</v>
          </cell>
          <cell r="P11">
            <v>19.994026552738585</v>
          </cell>
          <cell r="Q11">
            <v>17.617485097124373</v>
          </cell>
          <cell r="R11">
            <v>4.726418928433862</v>
          </cell>
          <cell r="S11">
            <v>0.33796493330984223</v>
          </cell>
          <cell r="U11">
            <v>6.3837792278933492</v>
          </cell>
          <cell r="W11" t="e">
            <v>#REF!</v>
          </cell>
        </row>
        <row r="13">
          <cell r="A13" t="str">
            <v>Source: Administration de l'Enregistrement et de Domaines, STATEC</v>
          </cell>
        </row>
        <row r="27">
          <cell r="C27" t="str">
            <v>Poids</v>
          </cell>
          <cell r="E27" t="str">
            <v>Année</v>
          </cell>
          <cell r="L27" t="str">
            <v>2001</v>
          </cell>
          <cell r="P27" t="str">
            <v>2002</v>
          </cell>
          <cell r="U27" t="str">
            <v>2003</v>
          </cell>
        </row>
        <row r="28">
          <cell r="A28" t="str">
            <v>Branche</v>
          </cell>
          <cell r="B28" t="str">
            <v>Nace</v>
          </cell>
          <cell r="D28" t="str">
            <v>2002</v>
          </cell>
          <cell r="E28" t="str">
            <v>1998</v>
          </cell>
          <cell r="F28" t="str">
            <v>1999</v>
          </cell>
          <cell r="G28" t="str">
            <v>2000</v>
          </cell>
          <cell r="H28" t="str">
            <v>2001</v>
          </cell>
          <cell r="I28" t="str">
            <v>2002</v>
          </cell>
          <cell r="J28" t="str">
            <v>20031</v>
          </cell>
          <cell r="L28" t="str">
            <v>T1</v>
          </cell>
          <cell r="M28" t="str">
            <v>T2</v>
          </cell>
          <cell r="N28" t="str">
            <v>T3</v>
          </cell>
          <cell r="O28" t="str">
            <v>T4</v>
          </cell>
          <cell r="P28" t="str">
            <v>T1</v>
          </cell>
          <cell r="Q28" t="str">
            <v>T2</v>
          </cell>
          <cell r="R28" t="str">
            <v>T3</v>
          </cell>
          <cell r="S28" t="str">
            <v>T4</v>
          </cell>
          <cell r="U28" t="str">
            <v>T1</v>
          </cell>
          <cell r="W28" t="str">
            <v>T2</v>
          </cell>
        </row>
        <row r="30">
          <cell r="A30" t="str">
            <v>Hôtels et restaurants</v>
          </cell>
          <cell r="B30">
            <v>55</v>
          </cell>
          <cell r="D30">
            <v>100</v>
          </cell>
          <cell r="E30">
            <v>4.498593092475156</v>
          </cell>
          <cell r="F30">
            <v>6.3634037319005854</v>
          </cell>
          <cell r="G30">
            <v>5.9973757329998101</v>
          </cell>
          <cell r="H30">
            <v>2.5028734935759189</v>
          </cell>
          <cell r="I30">
            <v>3.5218553911481099</v>
          </cell>
          <cell r="J30">
            <v>-5.5170775204395728</v>
          </cell>
          <cell r="L30">
            <v>4.9369125350858578</v>
          </cell>
          <cell r="M30">
            <v>4.9326678362379806</v>
          </cell>
          <cell r="N30">
            <v>-0.13329764559488755</v>
          </cell>
          <cell r="O30">
            <v>2.9467031456010373</v>
          </cell>
          <cell r="P30">
            <v>5.3828542253262945</v>
          </cell>
          <cell r="Q30">
            <v>2.5105407966331983</v>
          </cell>
          <cell r="R30">
            <v>4.0842103321776513</v>
          </cell>
          <cell r="S30">
            <v>2.1158644934490045</v>
          </cell>
          <cell r="U30">
            <v>-6.1644108427083788</v>
          </cell>
          <cell r="W30">
            <v>-5.1266023882142626</v>
          </cell>
        </row>
        <row r="31">
          <cell r="A31" t="str">
            <v>Hôtels</v>
          </cell>
          <cell r="B31">
            <v>55.1</v>
          </cell>
          <cell r="D31">
            <v>27.172439867557351</v>
          </cell>
          <cell r="E31">
            <v>1.9666772605969829</v>
          </cell>
          <cell r="F31">
            <v>5.7944764323073716</v>
          </cell>
          <cell r="G31">
            <v>9.5553803228020762</v>
          </cell>
          <cell r="H31">
            <v>0.3705469119090754</v>
          </cell>
          <cell r="I31">
            <v>0.73471288162239023</v>
          </cell>
          <cell r="J31">
            <v>-8.4231022093989587</v>
          </cell>
          <cell r="L31">
            <v>7.4022258960343645</v>
          </cell>
          <cell r="M31">
            <v>5.3833765245751897</v>
          </cell>
          <cell r="N31">
            <v>-2.2262039677316214</v>
          </cell>
          <cell r="O31">
            <v>-4.1847080531136838</v>
          </cell>
          <cell r="P31">
            <v>-1.5189136349717858</v>
          </cell>
          <cell r="Q31">
            <v>-1.3140194252939885</v>
          </cell>
          <cell r="R31">
            <v>3.3375539350276373</v>
          </cell>
          <cell r="S31">
            <v>1.2922167311682609</v>
          </cell>
          <cell r="U31">
            <v>-5.1616044495449431</v>
          </cell>
          <cell r="W31">
            <v>-8.7552283210219457</v>
          </cell>
        </row>
        <row r="32">
          <cell r="A32" t="str">
            <v>Autres hébergements</v>
          </cell>
          <cell r="B32">
            <v>55.2</v>
          </cell>
          <cell r="D32">
            <v>2.5377315212887188</v>
          </cell>
          <cell r="E32">
            <v>-6.5140001191584247</v>
          </cell>
          <cell r="F32">
            <v>13.901583772008919</v>
          </cell>
          <cell r="G32">
            <v>-17.648402927354713</v>
          </cell>
          <cell r="H32">
            <v>-2.1457386801334133</v>
          </cell>
          <cell r="I32">
            <v>19.776045017228739</v>
          </cell>
          <cell r="J32">
            <v>-15.919123691780756</v>
          </cell>
          <cell r="L32">
            <v>23.310700578919395</v>
          </cell>
          <cell r="M32">
            <v>-2.5480242241526785E-2</v>
          </cell>
          <cell r="N32">
            <v>-6.0048132984710012</v>
          </cell>
          <cell r="O32">
            <v>-25.051781890500635</v>
          </cell>
          <cell r="P32">
            <v>-6.1109802744931496</v>
          </cell>
          <cell r="Q32">
            <v>27.077854444071846</v>
          </cell>
          <cell r="R32">
            <v>37.384160045881785</v>
          </cell>
          <cell r="S32">
            <v>-7.0031618948323882</v>
          </cell>
          <cell r="U32">
            <v>-40.49860448241477</v>
          </cell>
          <cell r="W32">
            <v>-27.079020883647321</v>
          </cell>
        </row>
        <row r="33">
          <cell r="A33" t="str">
            <v>Restaurants</v>
          </cell>
          <cell r="B33">
            <v>55.3</v>
          </cell>
          <cell r="D33">
            <v>45.717905973344109</v>
          </cell>
          <cell r="E33">
            <v>4.2733588623146135</v>
          </cell>
          <cell r="F33">
            <v>6.3327823329441868</v>
          </cell>
          <cell r="G33">
            <v>5.8325019615685259</v>
          </cell>
          <cell r="H33">
            <v>2.0629650081473105</v>
          </cell>
          <cell r="I33">
            <v>2.9960367879920957</v>
          </cell>
          <cell r="J33">
            <v>-4.0804235787470056</v>
          </cell>
          <cell r="L33">
            <v>3.35371711949628</v>
          </cell>
          <cell r="M33">
            <v>5.9422753696170449</v>
          </cell>
          <cell r="N33">
            <v>-7.6849934316369772E-2</v>
          </cell>
          <cell r="O33">
            <v>3.8913188666032328</v>
          </cell>
          <cell r="P33">
            <v>5.5155814733530928</v>
          </cell>
          <cell r="Q33">
            <v>0.43414675949497994</v>
          </cell>
          <cell r="R33">
            <v>3.4769456415213007</v>
          </cell>
          <cell r="S33">
            <v>2.4305856537080839</v>
          </cell>
          <cell r="U33">
            <v>-7.3173461973759402</v>
          </cell>
          <cell r="W33">
            <v>-1.8569835999819206</v>
          </cell>
        </row>
        <row r="34">
          <cell r="A34" t="str">
            <v>Cafés</v>
          </cell>
          <cell r="B34">
            <v>55.4</v>
          </cell>
          <cell r="D34">
            <v>17.899881895830038</v>
          </cell>
          <cell r="E34">
            <v>3.1907473350738291</v>
          </cell>
          <cell r="F34">
            <v>2.0586584168875266</v>
          </cell>
          <cell r="G34">
            <v>5.4239657417174403</v>
          </cell>
          <cell r="H34">
            <v>1.5712474040994184</v>
          </cell>
          <cell r="I34">
            <v>4.8066344461648258</v>
          </cell>
          <cell r="J34">
            <v>-8.1050446615822285</v>
          </cell>
          <cell r="L34">
            <v>-3.3130882281877327</v>
          </cell>
          <cell r="M34">
            <v>-5.9409581101192437</v>
          </cell>
          <cell r="N34">
            <v>-4.5826131857899739</v>
          </cell>
          <cell r="O34">
            <v>-3.2550912338632165</v>
          </cell>
          <cell r="P34">
            <v>10.130274517387349</v>
          </cell>
          <cell r="Q34">
            <v>5.1841775257985612</v>
          </cell>
          <cell r="R34">
            <v>-0.1177125944331836</v>
          </cell>
          <cell r="S34">
            <v>4.6537508107972414</v>
          </cell>
          <cell r="U34">
            <v>-8.1154642405347523</v>
          </cell>
          <cell r="W34">
            <v>-8.5040496767831097</v>
          </cell>
        </row>
        <row r="35">
          <cell r="A35" t="str">
            <v>Cantines et traiteurs</v>
          </cell>
          <cell r="B35">
            <v>55.5</v>
          </cell>
          <cell r="D35">
            <v>6.6720407419797798</v>
          </cell>
          <cell r="E35">
            <v>23.811567309662362</v>
          </cell>
          <cell r="F35">
            <v>13.130054836729066</v>
          </cell>
          <cell r="G35">
            <v>8.8990943440144576</v>
          </cell>
          <cell r="H35">
            <v>17.072313889970459</v>
          </cell>
          <cell r="I35">
            <v>9.0658206995782642</v>
          </cell>
          <cell r="J35">
            <v>5.099082507746866</v>
          </cell>
          <cell r="L35">
            <v>13.435595844116532</v>
          </cell>
          <cell r="M35">
            <v>11.85036797241532</v>
          </cell>
          <cell r="N35">
            <v>15.946349578131658</v>
          </cell>
          <cell r="O35">
            <v>35.43238123687766</v>
          </cell>
          <cell r="P35">
            <v>19.994026552738585</v>
          </cell>
          <cell r="Q35">
            <v>17.617485097124373</v>
          </cell>
          <cell r="R35">
            <v>4.726418928433862</v>
          </cell>
          <cell r="S35">
            <v>0.33796493330984223</v>
          </cell>
          <cell r="U35">
            <v>6.3837792278933492</v>
          </cell>
          <cell r="W35">
            <v>4.1561190398943015</v>
          </cell>
        </row>
        <row r="37">
          <cell r="A37" t="str">
            <v>Source: Administration de l'Enregistrement et de Domaines, STATEC</v>
          </cell>
        </row>
        <row r="38">
          <cell r="A38" t="str">
            <v>1 9 mois</v>
          </cell>
        </row>
      </sheetData>
      <sheetData sheetId="18">
        <row r="3">
          <cell r="E3" t="str">
            <v>Poids</v>
          </cell>
          <cell r="G3" t="str">
            <v>Année</v>
          </cell>
          <cell r="Q3" t="str">
            <v>2002</v>
          </cell>
          <cell r="U3" t="str">
            <v>2003</v>
          </cell>
        </row>
        <row r="4">
          <cell r="A4" t="str">
            <v>Branche</v>
          </cell>
          <cell r="C4" t="str">
            <v>Nace</v>
          </cell>
          <cell r="F4" t="str">
            <v>2002</v>
          </cell>
          <cell r="G4" t="str">
            <v>1998</v>
          </cell>
          <cell r="H4" t="str">
            <v>1999</v>
          </cell>
          <cell r="I4" t="str">
            <v>2000</v>
          </cell>
          <cell r="J4" t="str">
            <v>2001</v>
          </cell>
          <cell r="K4" t="str">
            <v>2002</v>
          </cell>
          <cell r="L4" t="str">
            <v>2003</v>
          </cell>
          <cell r="M4" t="str">
            <v>2004</v>
          </cell>
          <cell r="N4" t="str">
            <v>2005</v>
          </cell>
          <cell r="O4" t="str">
            <v>2006</v>
          </cell>
          <cell r="P4" t="str">
            <v>20031</v>
          </cell>
          <cell r="Q4" t="str">
            <v>T1</v>
          </cell>
          <cell r="R4" t="str">
            <v>T2</v>
          </cell>
          <cell r="S4" t="str">
            <v>T3</v>
          </cell>
          <cell r="T4" t="str">
            <v>T4</v>
          </cell>
          <cell r="U4" t="str">
            <v>T1</v>
          </cell>
          <cell r="V4" t="str">
            <v>T2</v>
          </cell>
          <cell r="W4" t="str">
            <v>T3</v>
          </cell>
        </row>
        <row r="5">
          <cell r="F5" t="str">
            <v>En %</v>
          </cell>
          <cell r="W5" t="str">
            <v>Variation annuelle en %</v>
          </cell>
        </row>
        <row r="6">
          <cell r="F6" t="str">
            <v>Chiffre d'affaires en valeur</v>
          </cell>
        </row>
        <row r="7">
          <cell r="A7" t="str">
            <v>Transports et communications</v>
          </cell>
          <cell r="C7" t="str">
            <v>60-64</v>
          </cell>
          <cell r="F7">
            <v>100</v>
          </cell>
          <cell r="G7">
            <v>12.456646663244996</v>
          </cell>
          <cell r="H7">
            <v>17.679939650096841</v>
          </cell>
          <cell r="I7">
            <v>18.24924034456361</v>
          </cell>
          <cell r="J7">
            <v>9.4709633443618824</v>
          </cell>
          <cell r="K7">
            <v>1.8169442968763549</v>
          </cell>
          <cell r="L7">
            <v>-1.5408301220529164</v>
          </cell>
          <cell r="M7">
            <v>15.003006951221455</v>
          </cell>
          <cell r="N7">
            <v>1.4996135187801851</v>
          </cell>
          <cell r="O7">
            <v>3.5920706279895409</v>
          </cell>
          <cell r="P7">
            <v>-2.3246483343690616</v>
          </cell>
          <cell r="Q7">
            <v>-1.9600201542581019</v>
          </cell>
          <cell r="R7">
            <v>-1.4179235952664904</v>
          </cell>
          <cell r="S7">
            <v>8.9227063586074138</v>
          </cell>
          <cell r="T7">
            <v>2.1953162977679908</v>
          </cell>
          <cell r="U7">
            <v>2.6627503647965733</v>
          </cell>
          <cell r="V7">
            <v>-1.3493964678295778</v>
          </cell>
          <cell r="W7">
            <v>-8.0577067956319137</v>
          </cell>
        </row>
        <row r="8">
          <cell r="A8" t="str">
            <v>Transports</v>
          </cell>
          <cell r="C8" t="str">
            <v>60-63</v>
          </cell>
          <cell r="F8">
            <v>71.965040386851413</v>
          </cell>
          <cell r="G8">
            <v>10.537189032030581</v>
          </cell>
          <cell r="H8">
            <v>15.172867651666566</v>
          </cell>
          <cell r="I8">
            <v>22.73777292710415</v>
          </cell>
          <cell r="J8">
            <v>5.2730402299353329</v>
          </cell>
          <cell r="K8">
            <v>4.4914769952195455</v>
          </cell>
          <cell r="L8">
            <v>-1.5408301220529164</v>
          </cell>
          <cell r="M8">
            <v>15.003006951221455</v>
          </cell>
          <cell r="N8">
            <v>1.4996135187801851</v>
          </cell>
          <cell r="O8">
            <v>3.5920706279895409</v>
          </cell>
          <cell r="P8">
            <v>-3.6667041388695476</v>
          </cell>
          <cell r="Q8">
            <v>-2.2778637966608728</v>
          </cell>
          <cell r="R8">
            <v>7.5323324728393537</v>
          </cell>
          <cell r="S8">
            <v>11.891354120553776</v>
          </cell>
          <cell r="T8">
            <v>0.56254436445730693</v>
          </cell>
          <cell r="U8">
            <v>1.3868375267440225</v>
          </cell>
          <cell r="V8">
            <v>-2.9514491556218103</v>
          </cell>
          <cell r="W8">
            <v>-8.3964014380867766</v>
          </cell>
        </row>
        <row r="9">
          <cell r="A9" t="str">
            <v>Transports terrestres</v>
          </cell>
          <cell r="C9">
            <v>60</v>
          </cell>
          <cell r="F9">
            <v>22.171068196502315</v>
          </cell>
          <cell r="G9">
            <v>10.043474106902917</v>
          </cell>
          <cell r="H9">
            <v>9.0738733883532809</v>
          </cell>
          <cell r="I9">
            <v>10.172772136926135</v>
          </cell>
          <cell r="J9">
            <v>11.28377135325087</v>
          </cell>
          <cell r="K9">
            <v>2.4308118315550464</v>
          </cell>
          <cell r="L9">
            <v>-1.5408301220529164</v>
          </cell>
          <cell r="M9">
            <v>15.003006951221455</v>
          </cell>
          <cell r="N9">
            <v>1.4996135187801851</v>
          </cell>
          <cell r="O9">
            <v>3.5920706279895409</v>
          </cell>
          <cell r="P9">
            <v>2.7110740920783361</v>
          </cell>
          <cell r="Q9">
            <v>-0.3055129992513006</v>
          </cell>
          <cell r="R9">
            <v>7.4145253687043722</v>
          </cell>
          <cell r="S9">
            <v>35.195558462488627</v>
          </cell>
          <cell r="T9">
            <v>-19.24013551551149</v>
          </cell>
          <cell r="U9">
            <v>0.30077964265966539</v>
          </cell>
          <cell r="V9">
            <v>5.9339862079235584</v>
          </cell>
          <cell r="W9">
            <v>0.82781784912473455</v>
          </cell>
        </row>
        <row r="10">
          <cell r="A10" t="str">
            <v>Transports par eau</v>
          </cell>
          <cell r="C10">
            <v>61</v>
          </cell>
          <cell r="F10">
            <v>21.950848219254215</v>
          </cell>
          <cell r="G10">
            <v>-11.620351337620816</v>
          </cell>
          <cell r="H10">
            <v>16.725719544231588</v>
          </cell>
          <cell r="I10">
            <v>28.233032427108952</v>
          </cell>
          <cell r="J10">
            <v>3.0425794303369447</v>
          </cell>
          <cell r="K10">
            <v>13.47356656669314</v>
          </cell>
          <cell r="L10">
            <v>-1.5408301220529164</v>
          </cell>
          <cell r="M10">
            <v>15.003006951221455</v>
          </cell>
          <cell r="N10">
            <v>1.4996135187801851</v>
          </cell>
          <cell r="O10">
            <v>3.5920706279895409</v>
          </cell>
          <cell r="P10">
            <v>-21.281706676289037</v>
          </cell>
          <cell r="Q10">
            <v>-13.261118933204152</v>
          </cell>
          <cell r="R10">
            <v>21.128172433820701</v>
          </cell>
          <cell r="S10">
            <v>32.57808236188928</v>
          </cell>
          <cell r="T10">
            <v>8.8735517717676071</v>
          </cell>
          <cell r="U10">
            <v>13.261278790651176</v>
          </cell>
          <cell r="V10">
            <v>-22.944320106972793</v>
          </cell>
          <cell r="W10">
            <v>-38.330274821904567</v>
          </cell>
        </row>
        <row r="11">
          <cell r="A11" t="str">
            <v>Transports aériens</v>
          </cell>
          <cell r="C11">
            <v>62</v>
          </cell>
          <cell r="F11">
            <v>19.984126977563268</v>
          </cell>
          <cell r="G11">
            <v>18.842231942877106</v>
          </cell>
          <cell r="H11">
            <v>19.439182272511601</v>
          </cell>
          <cell r="I11">
            <v>25.883682225208382</v>
          </cell>
          <cell r="J11">
            <v>3.9707347253119973</v>
          </cell>
          <cell r="K11">
            <v>1.3897842091953994</v>
          </cell>
          <cell r="L11">
            <v>-1.5408301220529164</v>
          </cell>
          <cell r="M11">
            <v>15.003006951221455</v>
          </cell>
          <cell r="N11">
            <v>1.4996135187801851</v>
          </cell>
          <cell r="O11">
            <v>3.5920706279895409</v>
          </cell>
          <cell r="P11">
            <v>-1.9801698579363203</v>
          </cell>
          <cell r="Q11">
            <v>-0.96170696012448653</v>
          </cell>
          <cell r="R11">
            <v>1.1530113318455104</v>
          </cell>
          <cell r="S11">
            <v>8.4182964371248836E-2</v>
          </cell>
          <cell r="T11">
            <v>5.0000223500979102</v>
          </cell>
          <cell r="U11">
            <v>-2.8434838659433859</v>
          </cell>
          <cell r="V11">
            <v>0.11810093426962709</v>
          </cell>
          <cell r="W11">
            <v>-3.2533604330511334</v>
          </cell>
        </row>
        <row r="12">
          <cell r="A12" t="str">
            <v>Auxilliaires du transport</v>
          </cell>
          <cell r="C12">
            <v>63</v>
          </cell>
          <cell r="F12">
            <v>7.8589969935316182</v>
          </cell>
          <cell r="G12">
            <v>17.921124939393152</v>
          </cell>
          <cell r="H12">
            <v>3.7380892547665301</v>
          </cell>
          <cell r="I12">
            <v>20.436776644331278</v>
          </cell>
          <cell r="J12">
            <v>6.1429518490897284</v>
          </cell>
          <cell r="K12">
            <v>9.6474504723684795</v>
          </cell>
          <cell r="L12">
            <v>-1.5408301220529164</v>
          </cell>
          <cell r="M12">
            <v>15.003006951221455</v>
          </cell>
          <cell r="N12">
            <v>1.4996135187801851</v>
          </cell>
          <cell r="O12">
            <v>3.5920706279895409</v>
          </cell>
          <cell r="P12">
            <v>9.4604611597545407</v>
          </cell>
          <cell r="Q12">
            <v>5.3372161385563111</v>
          </cell>
          <cell r="R12">
            <v>18.26425487995742</v>
          </cell>
          <cell r="S12">
            <v>6.3867911020096368</v>
          </cell>
          <cell r="T12">
            <v>8.4538496034282318</v>
          </cell>
          <cell r="U12">
            <v>9.0596598253561922</v>
          </cell>
          <cell r="V12">
            <v>3.3167064696005388</v>
          </cell>
          <cell r="W12">
            <v>16.504177276807795</v>
          </cell>
        </row>
        <row r="13">
          <cell r="A13" t="str">
            <v>Communications</v>
          </cell>
          <cell r="C13">
            <v>64</v>
          </cell>
          <cell r="F13">
            <v>28.03495961314858</v>
          </cell>
          <cell r="G13">
            <v>19.059588265219208</v>
          </cell>
          <cell r="H13">
            <v>25.686938612429145</v>
          </cell>
          <cell r="I13">
            <v>5.1131120834711385</v>
          </cell>
          <cell r="J13">
            <v>23.816566827175478</v>
          </cell>
          <cell r="K13">
            <v>-5.9539439224701285</v>
          </cell>
          <cell r="L13">
            <v>-1.5408301220529164</v>
          </cell>
          <cell r="M13">
            <v>15.003006951221455</v>
          </cell>
          <cell r="N13">
            <v>1.4996135187801851</v>
          </cell>
          <cell r="O13">
            <v>3.5920706279895409</v>
          </cell>
          <cell r="P13">
            <v>1.7991887793998407</v>
          </cell>
          <cell r="Q13">
            <v>-1.3421736764867132</v>
          </cell>
          <cell r="R13">
            <v>-27.109461864428663</v>
          </cell>
          <cell r="S13">
            <v>-1.1577824282939853</v>
          </cell>
          <cell r="T13">
            <v>8.8334390164742871</v>
          </cell>
          <cell r="U13">
            <v>5.1194353012719018</v>
          </cell>
          <cell r="V13">
            <v>5.434814614993333</v>
          </cell>
          <cell r="W13">
            <v>-6.7557838037632152</v>
          </cell>
        </row>
        <row r="14">
          <cell r="F14" t="str">
            <v>Emploi salarié</v>
          </cell>
        </row>
        <row r="15">
          <cell r="A15" t="str">
            <v>Transports et communications</v>
          </cell>
          <cell r="C15" t="str">
            <v>60-64</v>
          </cell>
          <cell r="F15">
            <v>100</v>
          </cell>
          <cell r="G15">
            <v>8.4603321615761562</v>
          </cell>
          <cell r="H15">
            <v>9.4752674607603069</v>
          </cell>
          <cell r="I15">
            <v>11.020945424891648</v>
          </cell>
          <cell r="J15">
            <v>8.8235176705881546</v>
          </cell>
          <cell r="K15">
            <v>4.410793678742797</v>
          </cell>
          <cell r="L15">
            <v>9.7885695407994753</v>
          </cell>
          <cell r="M15">
            <v>10.288385333268636</v>
          </cell>
          <cell r="N15">
            <v>8.9909096647939002</v>
          </cell>
          <cell r="O15">
            <v>6.3594256600277843</v>
          </cell>
          <cell r="P15">
            <v>3.4229048207083501</v>
          </cell>
          <cell r="Q15">
            <v>4.8897180513345351</v>
          </cell>
          <cell r="R15">
            <v>4.4597289845720756</v>
          </cell>
          <cell r="S15">
            <v>4.3019938894600429</v>
          </cell>
          <cell r="T15">
            <v>4.0093483720187617</v>
          </cell>
          <cell r="U15">
            <v>3.0882437317115041</v>
          </cell>
          <cell r="V15">
            <v>3.3806455235929178</v>
          </cell>
          <cell r="W15">
            <v>3.7885939582407824</v>
          </cell>
        </row>
        <row r="16">
          <cell r="A16" t="str">
            <v>Transports</v>
          </cell>
          <cell r="C16" t="str">
            <v>60-63</v>
          </cell>
          <cell r="F16">
            <v>80.934615779665748</v>
          </cell>
          <cell r="G16">
            <v>8.6972204965832347</v>
          </cell>
          <cell r="H16">
            <v>9.8400349059444725</v>
          </cell>
          <cell r="I16">
            <v>11.702240747475301</v>
          </cell>
          <cell r="J16">
            <v>10.508337048149041</v>
          </cell>
          <cell r="K16">
            <v>5.4661402976009521</v>
          </cell>
          <cell r="L16">
            <v>9.7885695407994753</v>
          </cell>
          <cell r="M16">
            <v>10.288385333268636</v>
          </cell>
          <cell r="N16">
            <v>8.9909096647939002</v>
          </cell>
          <cell r="O16">
            <v>6.3594256600277843</v>
          </cell>
          <cell r="P16">
            <v>4.4060025968355454</v>
          </cell>
          <cell r="Q16">
            <v>6.4482881397222691</v>
          </cell>
          <cell r="R16">
            <v>5.710968397373084</v>
          </cell>
          <cell r="S16">
            <v>5.0490658782881281</v>
          </cell>
          <cell r="T16">
            <v>4.7073950390199348</v>
          </cell>
          <cell r="U16">
            <v>3.9064150411942666</v>
          </cell>
          <cell r="V16">
            <v>4.268062467822209</v>
          </cell>
          <cell r="W16">
            <v>5.023396175233974</v>
          </cell>
        </row>
        <row r="17">
          <cell r="A17" t="str">
            <v>Transports terrestres</v>
          </cell>
          <cell r="C17">
            <v>60</v>
          </cell>
          <cell r="F17">
            <v>49.019823626946049</v>
          </cell>
          <cell r="G17">
            <v>6.6455502821176404</v>
          </cell>
          <cell r="H17">
            <v>7.87596336583547</v>
          </cell>
          <cell r="I17">
            <v>9.6681952584146469</v>
          </cell>
          <cell r="J17">
            <v>7.8713906311804305</v>
          </cell>
          <cell r="K17">
            <v>6.2553318865524066</v>
          </cell>
          <cell r="L17">
            <v>9.7885695407994753</v>
          </cell>
          <cell r="M17">
            <v>10.288385333268636</v>
          </cell>
          <cell r="N17">
            <v>8.9909096647939002</v>
          </cell>
          <cell r="O17">
            <v>6.3594256600277843</v>
          </cell>
          <cell r="P17">
            <v>2.4817422074988604</v>
          </cell>
          <cell r="Q17">
            <v>7.1679121549488967</v>
          </cell>
          <cell r="R17">
            <v>7.4316344144635282</v>
          </cell>
          <cell r="S17">
            <v>6.1145510835913353</v>
          </cell>
          <cell r="T17">
            <v>4.3847861649918274</v>
          </cell>
          <cell r="U17">
            <v>1.5824676248754832</v>
          </cell>
          <cell r="V17">
            <v>1.637773079633531</v>
          </cell>
          <cell r="W17">
            <v>4.208045783538128</v>
          </cell>
        </row>
        <row r="18">
          <cell r="A18" t="str">
            <v>Transports par eau</v>
          </cell>
          <cell r="C18">
            <v>61</v>
          </cell>
          <cell r="F18">
            <v>6.3117195639095538</v>
          </cell>
          <cell r="G18">
            <v>3.2368205408358275</v>
          </cell>
          <cell r="H18">
            <v>19.010451117872762</v>
          </cell>
          <cell r="I18">
            <v>42.852378835037783</v>
          </cell>
          <cell r="J18">
            <v>33.888413353046445</v>
          </cell>
          <cell r="K18">
            <v>16.895269092177156</v>
          </cell>
          <cell r="L18">
            <v>9.7885695407994753</v>
          </cell>
          <cell r="M18">
            <v>10.288385333268636</v>
          </cell>
          <cell r="N18">
            <v>8.9909096647939002</v>
          </cell>
          <cell r="O18">
            <v>6.3594256600277843</v>
          </cell>
          <cell r="P18">
            <v>20.121672008896429</v>
          </cell>
          <cell r="Q18">
            <v>24.473166619837052</v>
          </cell>
          <cell r="R18">
            <v>18.850267379679142</v>
          </cell>
          <cell r="S18">
            <v>12.829417773237983</v>
          </cell>
          <cell r="T18">
            <v>13.180112570356496</v>
          </cell>
          <cell r="U18">
            <v>17.313769751692988</v>
          </cell>
          <cell r="V18">
            <v>19.478815148106499</v>
          </cell>
          <cell r="W18">
            <v>22.994749230490676</v>
          </cell>
        </row>
        <row r="19">
          <cell r="A19" t="str">
            <v>Transports aériens</v>
          </cell>
          <cell r="C19">
            <v>62</v>
          </cell>
          <cell r="F19">
            <v>14.331777963639567</v>
          </cell>
          <cell r="G19">
            <v>17.673827484421146</v>
          </cell>
          <cell r="H19">
            <v>17.65320698184858</v>
          </cell>
          <cell r="I19">
            <v>10.734379626887769</v>
          </cell>
          <cell r="J19">
            <v>4.4765342960288779</v>
          </cell>
          <cell r="K19">
            <v>1.5562210448181402</v>
          </cell>
          <cell r="L19">
            <v>9.7885695407994753</v>
          </cell>
          <cell r="M19">
            <v>10.288385333268636</v>
          </cell>
          <cell r="N19">
            <v>8.9909096647939002</v>
          </cell>
          <cell r="O19">
            <v>6.3594256600277843</v>
          </cell>
          <cell r="P19">
            <v>3.0510079826816527</v>
          </cell>
          <cell r="Q19">
            <v>-1.1376447678589696</v>
          </cell>
          <cell r="R19">
            <v>-0.2624406984960248</v>
          </cell>
          <cell r="S19">
            <v>2.8697345495541482</v>
          </cell>
          <cell r="T19">
            <v>4.8196517412935291</v>
          </cell>
          <cell r="U19">
            <v>5.0383578685465391</v>
          </cell>
          <cell r="V19">
            <v>2.8134804169618555</v>
          </cell>
          <cell r="W19">
            <v>1.374912822556551</v>
          </cell>
        </row>
        <row r="20">
          <cell r="A20" t="str">
            <v>Auxilliaires du transport</v>
          </cell>
          <cell r="C20">
            <v>63</v>
          </cell>
          <cell r="F20">
            <v>11.271294625170578</v>
          </cell>
          <cell r="G20">
            <v>9.8318436600514971</v>
          </cell>
          <cell r="H20">
            <v>5.797701149425305</v>
          </cell>
          <cell r="I20">
            <v>10.929555430011749</v>
          </cell>
          <cell r="J20">
            <v>20.371386037765404</v>
          </cell>
          <cell r="K20">
            <v>0.60535051747703239</v>
          </cell>
          <cell r="L20">
            <v>9.7885695407994753</v>
          </cell>
          <cell r="M20">
            <v>10.288385333268636</v>
          </cell>
          <cell r="N20">
            <v>8.9909096647939002</v>
          </cell>
          <cell r="O20">
            <v>6.3594256600277843</v>
          </cell>
          <cell r="P20">
            <v>4.592392488344732</v>
          </cell>
          <cell r="Q20">
            <v>4.5579730101900306</v>
          </cell>
          <cell r="R20">
            <v>-1.6350895406176957</v>
          </cell>
          <cell r="S20">
            <v>-1.6065781151170189</v>
          </cell>
          <cell r="T20">
            <v>1.3752705972239987</v>
          </cell>
          <cell r="U20">
            <v>5.3997102594494972</v>
          </cell>
          <cell r="V20">
            <v>7.7704485488126807</v>
          </cell>
          <cell r="W20">
            <v>0.70712265363848115</v>
          </cell>
        </row>
        <row r="21">
          <cell r="A21" t="str">
            <v>Communications</v>
          </cell>
          <cell r="C21">
            <v>64</v>
          </cell>
          <cell r="F21">
            <v>19.065384220334256</v>
          </cell>
          <cell r="G21">
            <v>7.5809051456912746</v>
          </cell>
          <cell r="H21">
            <v>8.1070490065003895</v>
          </cell>
          <cell r="I21">
            <v>8.4244866628286239</v>
          </cell>
          <cell r="J21">
            <v>2.2084562438544619</v>
          </cell>
          <cell r="K21">
            <v>-6.9266734650685891E-2</v>
          </cell>
          <cell r="L21">
            <v>9.7885695407994753</v>
          </cell>
          <cell r="M21">
            <v>10.288385333268636</v>
          </cell>
          <cell r="N21">
            <v>8.9909096647939002</v>
          </cell>
          <cell r="O21">
            <v>6.3594256600277843</v>
          </cell>
          <cell r="P21">
            <v>-0.97381741565814028</v>
          </cell>
          <cell r="Q21">
            <v>-1.4576814469968724</v>
          </cell>
          <cell r="R21">
            <v>-0.81891933261899474</v>
          </cell>
          <cell r="S21">
            <v>1.0532837670384154</v>
          </cell>
          <cell r="T21">
            <v>0.97735029475642943</v>
          </cell>
          <cell r="U21">
            <v>-0.51115241635687481</v>
          </cell>
          <cell r="V21">
            <v>-0.60961493942435219</v>
          </cell>
          <cell r="W21">
            <v>-1.7933782955242172</v>
          </cell>
        </row>
        <row r="23">
          <cell r="A23" t="str">
            <v>Source: Administration de l'Enregistrement et des Domaines, IGSS, STATEC</v>
          </cell>
        </row>
      </sheetData>
      <sheetData sheetId="19" refreshError="1"/>
      <sheetData sheetId="20">
        <row r="22">
          <cell r="A22" t="str">
            <v>Source: Banque centrale du Luxembourg</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28">
          <cell r="A28" t="str">
            <v>Source: STATEC</v>
          </cell>
        </row>
      </sheetData>
      <sheetData sheetId="30" refreshError="1">
        <row r="6">
          <cell r="D6" t="str">
            <v>Observations</v>
          </cell>
          <cell r="J6" t="str">
            <v>Prévisions</v>
          </cell>
        </row>
        <row r="7">
          <cell r="C7">
            <v>1998</v>
          </cell>
          <cell r="D7" t="str">
            <v>1999</v>
          </cell>
          <cell r="E7" t="str">
            <v>2000</v>
          </cell>
          <cell r="F7" t="str">
            <v>2001</v>
          </cell>
          <cell r="G7" t="str">
            <v>2002</v>
          </cell>
          <cell r="H7" t="str">
            <v>2003</v>
          </cell>
          <cell r="J7" t="str">
            <v>2004</v>
          </cell>
          <cell r="K7" t="str">
            <v>2005</v>
          </cell>
          <cell r="L7" t="str">
            <v>2006</v>
          </cell>
        </row>
        <row r="8">
          <cell r="L8" t="str">
            <v>Variations annuelles en %, sauf mention contraire</v>
          </cell>
        </row>
        <row r="9">
          <cell r="B9" t="str">
            <v>Inflation (IPCN)</v>
          </cell>
          <cell r="D9">
            <v>1.0251942087520227</v>
          </cell>
          <cell r="E9">
            <v>3.150767742715499</v>
          </cell>
          <cell r="F9">
            <v>2.6638223389126026</v>
          </cell>
          <cell r="G9">
            <v>2.074088732941104</v>
          </cell>
          <cell r="H9">
            <v>2.0498404271184434</v>
          </cell>
          <cell r="J9">
            <v>1.8888007288722086</v>
          </cell>
          <cell r="K9">
            <v>1.6254467811028572</v>
          </cell>
          <cell r="L9">
            <v>1.324194909874099</v>
          </cell>
        </row>
        <row r="10">
          <cell r="B10" t="str">
            <v>Inflation sous-jacente</v>
          </cell>
          <cell r="D10">
            <v>0.91938341992607864</v>
          </cell>
          <cell r="E10">
            <v>1.8519098261828848</v>
          </cell>
          <cell r="F10">
            <v>2.8338579346667725</v>
          </cell>
          <cell r="G10">
            <v>2.4905912710423195</v>
          </cell>
          <cell r="H10">
            <v>2.0698238270061342</v>
          </cell>
          <cell r="J10">
            <v>1.884994827785258</v>
          </cell>
          <cell r="K10">
            <v>1.8078320588364116</v>
          </cell>
          <cell r="L10">
            <v>1.3743431438051124</v>
          </cell>
        </row>
        <row r="11">
          <cell r="B11" t="str">
            <v>Produits pétroliers</v>
          </cell>
          <cell r="D11">
            <v>4.4285661082253958</v>
          </cell>
          <cell r="E11">
            <v>30.538729053736759</v>
          </cell>
          <cell r="F11">
            <v>-1.6039982569679201</v>
          </cell>
          <cell r="G11">
            <v>-6.5638367021167543</v>
          </cell>
          <cell r="H11">
            <v>1.9001496202039059</v>
          </cell>
          <cell r="J11">
            <v>1.5922877627006171</v>
          </cell>
          <cell r="K11">
            <v>-3.0234086464770216</v>
          </cell>
          <cell r="L11">
            <v>-2.615694976837446E-4</v>
          </cell>
        </row>
        <row r="12">
          <cell r="B12" t="str">
            <v>Cote d'application</v>
          </cell>
          <cell r="D12">
            <v>1.041154063462546</v>
          </cell>
          <cell r="E12">
            <v>2.7097716829084684</v>
          </cell>
          <cell r="F12">
            <v>3.1317779085185515</v>
          </cell>
          <cell r="G12">
            <v>2.0806459623803564</v>
          </cell>
          <cell r="H12">
            <v>2.0789862194462883</v>
          </cell>
          <cell r="J12">
            <v>1.4432753826082223</v>
          </cell>
          <cell r="K12">
            <v>2.2903745469190717</v>
          </cell>
          <cell r="L12">
            <v>0.82957001736307934</v>
          </cell>
        </row>
        <row r="13">
          <cell r="B13" t="str">
            <v>Cote d'application (Indice 100 au 1.1.1948)</v>
          </cell>
          <cell r="C13">
            <v>666.11</v>
          </cell>
          <cell r="D13">
            <v>554.38249999999994</v>
          </cell>
          <cell r="E13">
            <v>569.40499999999997</v>
          </cell>
          <cell r="F13">
            <v>587.23749999999995</v>
          </cell>
          <cell r="G13">
            <v>599.45583333333343</v>
          </cell>
          <cell r="H13">
            <v>611.91843749999998</v>
          </cell>
          <cell r="J13">
            <v>620.75</v>
          </cell>
          <cell r="K13">
            <v>634.96749999999997</v>
          </cell>
          <cell r="L13">
            <v>640.23500000000001</v>
          </cell>
        </row>
        <row r="14">
          <cell r="B14" t="str">
            <v>Prix du Brent (USD/baril)</v>
          </cell>
          <cell r="D14">
            <v>17.788776811511653</v>
          </cell>
          <cell r="E14">
            <v>28.382814402194551</v>
          </cell>
          <cell r="F14">
            <v>24.401260870184355</v>
          </cell>
          <cell r="G14">
            <v>24.900443516014452</v>
          </cell>
          <cell r="H14">
            <v>28.799039264828739</v>
          </cell>
          <cell r="J14">
            <v>29.788529897383871</v>
          </cell>
          <cell r="K14">
            <v>28</v>
          </cell>
          <cell r="L14">
            <v>28</v>
          </cell>
        </row>
        <row r="15">
          <cell r="B15" t="str">
            <v>Taux de change USD/EUR</v>
          </cell>
          <cell r="D15">
            <v>1.0666833333333334</v>
          </cell>
          <cell r="E15">
            <v>0.92336166666666675</v>
          </cell>
          <cell r="F15">
            <v>0.89569416666666668</v>
          </cell>
          <cell r="G15">
            <v>0.94525083333333337</v>
          </cell>
          <cell r="H15">
            <v>1.1318000000000001</v>
          </cell>
          <cell r="J15">
            <v>1.2636000000000001</v>
          </cell>
          <cell r="K15">
            <v>1.2636000000000001</v>
          </cell>
          <cell r="L15">
            <v>1.2636000000000001</v>
          </cell>
        </row>
        <row r="17">
          <cell r="B17" t="str">
            <v>Source: STATEC</v>
          </cell>
        </row>
      </sheetData>
      <sheetData sheetId="31" refreshError="1">
        <row r="4">
          <cell r="A4" t="str">
            <v>Indices harmonisés</v>
          </cell>
          <cell r="B4">
            <v>37622</v>
          </cell>
          <cell r="C4">
            <v>37956</v>
          </cell>
          <cell r="D4" t="str">
            <v>2003</v>
          </cell>
        </row>
        <row r="5">
          <cell r="D5" t="str">
            <v>Variations annuelles en %</v>
          </cell>
        </row>
        <row r="6">
          <cell r="A6" t="str">
            <v>Luxembourg-IPCN</v>
          </cell>
          <cell r="B6">
            <v>2.3098694421619603</v>
          </cell>
          <cell r="C6">
            <v>2.0635904702860586</v>
          </cell>
          <cell r="D6">
            <v>2.0498404271184212</v>
          </cell>
        </row>
        <row r="7">
          <cell r="A7" t="str">
            <v>Luxembourg-IPCH</v>
          </cell>
          <cell r="B7">
            <v>3.284671532846728</v>
          </cell>
          <cell r="C7">
            <v>2.3788546255506526</v>
          </cell>
          <cell r="D7">
            <v>2.5566106647187503</v>
          </cell>
        </row>
        <row r="8">
          <cell r="A8" t="str">
            <v>Union européenne</v>
          </cell>
          <cell r="B8">
            <v>2.0091324200913308</v>
          </cell>
          <cell r="C8">
            <v>1.787310098302064</v>
          </cell>
          <cell r="D8">
            <v>1.9702815860766831</v>
          </cell>
        </row>
        <row r="9">
          <cell r="A9" t="str">
            <v>Zone euro</v>
          </cell>
          <cell r="B9">
            <v>2.0985401459854058</v>
          </cell>
          <cell r="C9">
            <v>1.9642857142857073</v>
          </cell>
          <cell r="D9">
            <v>2.0831624702698281</v>
          </cell>
        </row>
        <row r="10">
          <cell r="A10" t="str">
            <v>Allemagne</v>
          </cell>
          <cell r="B10">
            <v>0.93283582089551675</v>
          </cell>
          <cell r="C10">
            <v>1.1080332409972415</v>
          </cell>
          <cell r="D10">
            <v>1.0394659004479001</v>
          </cell>
        </row>
        <row r="11">
          <cell r="A11" t="str">
            <v>Belgique</v>
          </cell>
          <cell r="B11">
            <v>1.1959521619135272</v>
          </cell>
          <cell r="C11">
            <v>1.7101710171017137</v>
          </cell>
          <cell r="D11">
            <v>1.4876304758773662</v>
          </cell>
        </row>
        <row r="12">
          <cell r="A12" t="str">
            <v>France</v>
          </cell>
          <cell r="B12">
            <v>1.8639328984156656</v>
          </cell>
          <cell r="C12">
            <v>2.3853211009174258</v>
          </cell>
          <cell r="D12">
            <v>2.1498152502519519</v>
          </cell>
        </row>
        <row r="13">
          <cell r="A13" t="str">
            <v>Source: EUROSTAT, STATEC (Luxembourg-IPCN)</v>
          </cell>
        </row>
      </sheetData>
      <sheetData sheetId="32" refreshError="1">
        <row r="6">
          <cell r="H6" t="str">
            <v>Taux d'inflation annuels (en % par rapport à la même période de l'année précédente)</v>
          </cell>
        </row>
        <row r="7">
          <cell r="A7" t="str">
            <v>Divisions</v>
          </cell>
          <cell r="D7" t="str">
            <v>Pondération (%) en 2003</v>
          </cell>
          <cell r="F7" t="str">
            <v>Octobre 2002 à Décembre 2002</v>
          </cell>
          <cell r="H7" t="str">
            <v>Octobre 2003 à Décembre 2003</v>
          </cell>
        </row>
        <row r="9">
          <cell r="A9" t="str">
            <v xml:space="preserve">Indice général         </v>
          </cell>
          <cell r="D9">
            <v>100</v>
          </cell>
          <cell r="F9">
            <v>2.204596175885154</v>
          </cell>
          <cell r="H9">
            <v>1.8619611083242393</v>
          </cell>
        </row>
        <row r="11">
          <cell r="A11" t="str">
            <v>Indice des produits pétroliers</v>
          </cell>
          <cell r="D11">
            <v>3.7</v>
          </cell>
          <cell r="F11">
            <v>3.6367143884689312</v>
          </cell>
          <cell r="H11">
            <v>-3.4247302310957073</v>
          </cell>
        </row>
        <row r="12">
          <cell r="A12" t="str">
            <v>Inflation sous-jacente</v>
          </cell>
          <cell r="D12">
            <v>95.2</v>
          </cell>
          <cell r="F12">
            <v>2.1637786042095319</v>
          </cell>
          <cell r="H12">
            <v>2.0832630060630963</v>
          </cell>
        </row>
        <row r="13">
          <cell r="A13" t="str">
            <v xml:space="preserve">Produits alimentaires et boissons non alcoolisées  </v>
          </cell>
          <cell r="D13">
            <v>15</v>
          </cell>
          <cell r="F13">
            <v>2.8136195497043603</v>
          </cell>
          <cell r="H13">
            <v>1.9972237173857543</v>
          </cell>
        </row>
        <row r="14">
          <cell r="A14" t="str">
            <v>Boissons alcoolisées, tabacs</v>
          </cell>
          <cell r="D14">
            <v>4.3</v>
          </cell>
          <cell r="F14">
            <v>3.5261501140728457</v>
          </cell>
          <cell r="H14">
            <v>3.1438295023432206</v>
          </cell>
        </row>
        <row r="15">
          <cell r="A15" t="str">
            <v xml:space="preserve">Habillement et chaussures   </v>
          </cell>
          <cell r="D15">
            <v>6.9</v>
          </cell>
          <cell r="F15">
            <v>1.6300804173005945</v>
          </cell>
          <cell r="H15">
            <v>1.2892582182573609</v>
          </cell>
        </row>
        <row r="16">
          <cell r="A16" t="str">
            <v>Logement, eau, électricité, et combustibles</v>
          </cell>
          <cell r="D16">
            <v>11.8</v>
          </cell>
          <cell r="F16">
            <v>2.5875011038827278</v>
          </cell>
          <cell r="H16">
            <v>1.457675753228127</v>
          </cell>
        </row>
        <row r="17">
          <cell r="A17" t="str">
            <v xml:space="preserve">Ameublement, équipement ménager, entretien   </v>
          </cell>
          <cell r="D17">
            <v>10.8</v>
          </cell>
          <cell r="F17">
            <v>1.567493532186881</v>
          </cell>
          <cell r="H17">
            <v>1.6571771051843154</v>
          </cell>
        </row>
        <row r="18">
          <cell r="A18" t="str">
            <v xml:space="preserve">Santé   </v>
          </cell>
          <cell r="D18">
            <v>2.2999999999999998</v>
          </cell>
          <cell r="F18">
            <v>-4.5954246677573973</v>
          </cell>
          <cell r="H18">
            <v>-1.6336723027859712</v>
          </cell>
        </row>
        <row r="19">
          <cell r="A19" t="str">
            <v>Transports</v>
          </cell>
          <cell r="D19">
            <v>18</v>
          </cell>
          <cell r="F19">
            <v>2.2987458625611135</v>
          </cell>
          <cell r="H19">
            <v>2.2085015435763466</v>
          </cell>
        </row>
        <row r="20">
          <cell r="A20" t="str">
            <v>Communications</v>
          </cell>
          <cell r="D20">
            <v>2.2000000000000002</v>
          </cell>
          <cell r="E20">
            <v>1.6</v>
          </cell>
          <cell r="F20">
            <v>-3.8339656326712768</v>
          </cell>
          <cell r="H20">
            <v>-1.6058665181472254</v>
          </cell>
        </row>
        <row r="21">
          <cell r="A21" t="str">
            <v>Loisirs, spectacles, culture</v>
          </cell>
          <cell r="D21">
            <v>10.8</v>
          </cell>
          <cell r="E21">
            <v>12.9</v>
          </cell>
          <cell r="F21">
            <v>1.9976606747106551</v>
          </cell>
          <cell r="H21">
            <v>2.2090110752331249</v>
          </cell>
        </row>
        <row r="22">
          <cell r="A22" t="str">
            <v>Enseignement</v>
          </cell>
          <cell r="D22">
            <v>0.6</v>
          </cell>
          <cell r="E22">
            <v>0.14000000000000001</v>
          </cell>
          <cell r="F22">
            <v>9.5778145695364358</v>
          </cell>
          <cell r="H22">
            <v>1.2993880788698231</v>
          </cell>
        </row>
        <row r="23">
          <cell r="A23" t="str">
            <v>Hôtels, cafés, restaurants</v>
          </cell>
          <cell r="D23">
            <v>7.2</v>
          </cell>
          <cell r="E23">
            <v>7.2</v>
          </cell>
          <cell r="F23">
            <v>4.805728997129588</v>
          </cell>
          <cell r="H23">
            <v>2.2644492757715184</v>
          </cell>
        </row>
        <row r="24">
          <cell r="A24" t="str">
            <v xml:space="preserve">Autres biens et services   </v>
          </cell>
          <cell r="D24">
            <v>9.9</v>
          </cell>
          <cell r="E24">
            <v>6.9</v>
          </cell>
          <cell r="F24">
            <v>2.0818070818070744</v>
          </cell>
          <cell r="H24">
            <v>2.5775970336702425</v>
          </cell>
        </row>
        <row r="26">
          <cell r="A26" t="str">
            <v xml:space="preserve">Source: STATEC </v>
          </cell>
        </row>
      </sheetData>
      <sheetData sheetId="33" refreshError="1">
        <row r="65">
          <cell r="A65" t="str">
            <v>Source: STATEC</v>
          </cell>
        </row>
      </sheetData>
      <sheetData sheetId="34" refreshError="1">
        <row r="14">
          <cell r="A14" t="str">
            <v>Indicateur</v>
          </cell>
          <cell r="B14" t="str">
            <v>Luxembourg1</v>
          </cell>
          <cell r="C14" t="str">
            <v>UE15 1</v>
          </cell>
          <cell r="D14" t="str">
            <v>Zone euro 1</v>
          </cell>
          <cell r="E14" t="str">
            <v>Belgique</v>
          </cell>
          <cell r="F14" t="str">
            <v>Allemagne</v>
          </cell>
          <cell r="G14" t="str">
            <v>France1</v>
          </cell>
          <cell r="H14" t="str">
            <v>Pays-Bas 1</v>
          </cell>
        </row>
        <row r="15">
          <cell r="H15" t="str">
            <v>Variations annuelles en %</v>
          </cell>
        </row>
        <row r="16">
          <cell r="A16" t="str">
            <v>IPCH</v>
          </cell>
          <cell r="B16">
            <v>2.4</v>
          </cell>
          <cell r="C16">
            <v>1.8</v>
          </cell>
          <cell r="D16">
            <v>2</v>
          </cell>
          <cell r="E16">
            <v>1.7</v>
          </cell>
          <cell r="F16">
            <v>1.1000000000000001</v>
          </cell>
          <cell r="G16">
            <v>2.4</v>
          </cell>
          <cell r="H16">
            <v>1.6</v>
          </cell>
        </row>
        <row r="17">
          <cell r="A17" t="str">
            <v>Produits alimentaires et boissons non alcoolisées</v>
          </cell>
          <cell r="B17">
            <v>2.1</v>
          </cell>
          <cell r="C17">
            <v>2.6</v>
          </cell>
          <cell r="D17">
            <v>2.7</v>
          </cell>
          <cell r="E17">
            <v>2.1</v>
          </cell>
          <cell r="F17">
            <v>1.4</v>
          </cell>
          <cell r="G17">
            <v>2.4</v>
          </cell>
          <cell r="H17">
            <v>-0.2</v>
          </cell>
        </row>
        <row r="18">
          <cell r="A18" t="str">
            <v>Boissons alcoolisées et tabac</v>
          </cell>
          <cell r="B18">
            <v>5.2</v>
          </cell>
          <cell r="C18">
            <v>6.1</v>
          </cell>
          <cell r="D18">
            <v>7.6</v>
          </cell>
          <cell r="E18">
            <v>4.5999999999999996</v>
          </cell>
          <cell r="F18">
            <v>5.0999999999999996</v>
          </cell>
          <cell r="G18">
            <v>17.3</v>
          </cell>
          <cell r="H18">
            <v>2.1</v>
          </cell>
        </row>
        <row r="19">
          <cell r="A19" t="str">
            <v>Articles d'habillement et chaussures</v>
          </cell>
          <cell r="B19">
            <v>1.2</v>
          </cell>
          <cell r="C19">
            <v>0.3</v>
          </cell>
          <cell r="D19">
            <v>1</v>
          </cell>
          <cell r="E19">
            <v>1</v>
          </cell>
          <cell r="F19">
            <v>-0.5</v>
          </cell>
          <cell r="G19">
            <v>0</v>
          </cell>
          <cell r="H19">
            <v>-1.7</v>
          </cell>
        </row>
        <row r="20">
          <cell r="A20" t="str">
            <v>Logement, eau, électricité et combustibles</v>
          </cell>
          <cell r="B20">
            <v>2.4</v>
          </cell>
          <cell r="C20">
            <v>2.4</v>
          </cell>
          <cell r="D20">
            <v>2.2999999999999998</v>
          </cell>
          <cell r="E20">
            <v>1.1000000000000001</v>
          </cell>
          <cell r="F20">
            <v>1.9</v>
          </cell>
          <cell r="G20">
            <v>1.9</v>
          </cell>
          <cell r="H20">
            <v>4.3</v>
          </cell>
        </row>
        <row r="21">
          <cell r="A21" t="str">
            <v>Ameublement, équipement de ménage et entretien</v>
          </cell>
          <cell r="B21">
            <v>1.7</v>
          </cell>
          <cell r="C21">
            <v>0.8</v>
          </cell>
          <cell r="D21">
            <v>1.2</v>
          </cell>
          <cell r="E21">
            <v>1</v>
          </cell>
          <cell r="F21">
            <v>0.1</v>
          </cell>
          <cell r="G21">
            <v>1.4</v>
          </cell>
          <cell r="H21">
            <v>0.6</v>
          </cell>
        </row>
        <row r="22">
          <cell r="A22" t="str">
            <v>Santé</v>
          </cell>
          <cell r="B22">
            <v>-1.6</v>
          </cell>
          <cell r="C22">
            <v>1.9</v>
          </cell>
          <cell r="D22">
            <v>1.8</v>
          </cell>
          <cell r="E22">
            <v>2.2999999999999998</v>
          </cell>
          <cell r="F22">
            <v>0.7</v>
          </cell>
          <cell r="G22">
            <v>2.9</v>
          </cell>
          <cell r="H22">
            <v>1.1000000000000001</v>
          </cell>
        </row>
        <row r="23">
          <cell r="A23" t="str">
            <v>Transports</v>
          </cell>
          <cell r="B23">
            <v>1.8</v>
          </cell>
          <cell r="C23">
            <v>2</v>
          </cell>
          <cell r="D23">
            <v>1.8</v>
          </cell>
          <cell r="E23">
            <v>1.4</v>
          </cell>
          <cell r="F23">
            <v>1.9</v>
          </cell>
          <cell r="G23">
            <v>1.9</v>
          </cell>
          <cell r="H23">
            <v>2.1</v>
          </cell>
        </row>
        <row r="24">
          <cell r="A24" t="str">
            <v>Communications</v>
          </cell>
          <cell r="B24">
            <v>-1.5</v>
          </cell>
          <cell r="C24">
            <v>-0.7</v>
          </cell>
          <cell r="D24">
            <v>-0.7</v>
          </cell>
          <cell r="E24">
            <v>1.3</v>
          </cell>
          <cell r="F24">
            <v>0.8</v>
          </cell>
          <cell r="G24">
            <v>0.5</v>
          </cell>
          <cell r="H24">
            <v>1.9</v>
          </cell>
        </row>
        <row r="25">
          <cell r="A25" t="str">
            <v>Loisirs, spectacles et culture</v>
          </cell>
          <cell r="B25">
            <v>2.4</v>
          </cell>
          <cell r="C25">
            <v>-0.7</v>
          </cell>
          <cell r="D25">
            <v>-0.2</v>
          </cell>
          <cell r="E25">
            <v>0.8</v>
          </cell>
          <cell r="F25">
            <v>-1.3</v>
          </cell>
          <cell r="G25">
            <v>-0.6</v>
          </cell>
          <cell r="H25">
            <v>-0.1</v>
          </cell>
        </row>
        <row r="26">
          <cell r="A26" t="str">
            <v>Enseignement</v>
          </cell>
          <cell r="B26">
            <v>1.2</v>
          </cell>
          <cell r="C26">
            <v>3.7</v>
          </cell>
          <cell r="D26">
            <v>3.1</v>
          </cell>
          <cell r="E26">
            <v>0.5</v>
          </cell>
          <cell r="F26">
            <v>2.2000000000000002</v>
          </cell>
          <cell r="G26">
            <v>2.7</v>
          </cell>
          <cell r="H26">
            <v>3.2</v>
          </cell>
        </row>
        <row r="27">
          <cell r="A27" t="str">
            <v xml:space="preserve">Hôtels, cafés, restaurants </v>
          </cell>
          <cell r="B27">
            <v>2.6</v>
          </cell>
          <cell r="C27">
            <v>2.8</v>
          </cell>
          <cell r="D27">
            <v>2.8</v>
          </cell>
          <cell r="E27">
            <v>2.7</v>
          </cell>
          <cell r="F27">
            <v>0.3</v>
          </cell>
          <cell r="G27">
            <v>2.7</v>
          </cell>
          <cell r="H27">
            <v>2.1</v>
          </cell>
        </row>
        <row r="28">
          <cell r="A28" t="str">
            <v>Biens et services divers</v>
          </cell>
          <cell r="B28">
            <v>2.6</v>
          </cell>
          <cell r="C28">
            <v>2.4</v>
          </cell>
          <cell r="D28">
            <v>2.5</v>
          </cell>
          <cell r="E28">
            <v>2.6</v>
          </cell>
          <cell r="F28">
            <v>1.9</v>
          </cell>
          <cell r="G28">
            <v>2.2999999999999998</v>
          </cell>
          <cell r="H28">
            <v>3.1</v>
          </cell>
        </row>
        <row r="29">
          <cell r="A29" t="str">
            <v>IPCH hors énergie, alimentation, alcool et tabac</v>
          </cell>
          <cell r="B29">
            <v>2.1</v>
          </cell>
          <cell r="C29">
            <v>1.4</v>
          </cell>
          <cell r="D29">
            <v>1.6</v>
          </cell>
          <cell r="E29">
            <v>1.7</v>
          </cell>
          <cell r="F29">
            <v>0.6</v>
          </cell>
          <cell r="G29">
            <v>1.8</v>
          </cell>
          <cell r="H29">
            <v>1.7</v>
          </cell>
        </row>
        <row r="30">
          <cell r="A30" t="str">
            <v>1 Données provisoires</v>
          </cell>
        </row>
        <row r="31">
          <cell r="A31" t="str">
            <v>Source: EUROSTAT</v>
          </cell>
        </row>
      </sheetData>
      <sheetData sheetId="35" refreshError="1">
        <row r="25">
          <cell r="G25" t="str">
            <v>Source: IGSS, STATEC</v>
          </cell>
        </row>
      </sheetData>
      <sheetData sheetId="36" refreshError="1">
        <row r="7">
          <cell r="B7" t="str">
            <v>Emploi salarié</v>
          </cell>
          <cell r="C7" t="str">
            <v>Coût salarial nominal moyen, par mois et par salarié</v>
          </cell>
        </row>
        <row r="8">
          <cell r="B8" t="str">
            <v>Total</v>
          </cell>
          <cell r="C8" t="str">
            <v>Indexation</v>
          </cell>
          <cell r="D8" t="str">
            <v>Autres</v>
          </cell>
          <cell r="F8" t="str">
            <v>Total</v>
          </cell>
        </row>
        <row r="10">
          <cell r="B10" t="str">
            <v>Variation annuelle en %</v>
          </cell>
          <cell r="D10" t="str">
            <v>Contribution à la croissance annuelle en points de pourcentage</v>
          </cell>
          <cell r="F10" t="str">
            <v>Variation annuelle en %</v>
          </cell>
        </row>
        <row r="11">
          <cell r="A11">
            <v>1996</v>
          </cell>
          <cell r="B11">
            <v>2.73221556050256</v>
          </cell>
          <cell r="C11">
            <v>0.81930161600178852</v>
          </cell>
          <cell r="D11">
            <v>0.99330733451719055</v>
          </cell>
          <cell r="F11">
            <v>1.8126089505189791</v>
          </cell>
        </row>
        <row r="12">
          <cell r="A12">
            <v>1997</v>
          </cell>
          <cell r="B12">
            <v>3.2737857844136409</v>
          </cell>
          <cell r="C12">
            <v>2.2912813615049821</v>
          </cell>
          <cell r="D12">
            <v>0.56089919829860335</v>
          </cell>
          <cell r="F12">
            <v>2.8521805598035854</v>
          </cell>
        </row>
        <row r="13">
          <cell r="A13">
            <v>1998</v>
          </cell>
          <cell r="B13">
            <v>4.7738897110426226</v>
          </cell>
          <cell r="C13">
            <v>0.20363251180246511</v>
          </cell>
          <cell r="D13">
            <v>1.5963674881975349</v>
          </cell>
          <cell r="F13">
            <v>1.8</v>
          </cell>
        </row>
        <row r="14">
          <cell r="A14">
            <v>1999</v>
          </cell>
          <cell r="B14">
            <v>5.334721512484264</v>
          </cell>
          <cell r="C14">
            <v>1.0411540634625682</v>
          </cell>
          <cell r="D14">
            <v>1.9489122734415831</v>
          </cell>
          <cell r="F14">
            <v>2.9900663369041514</v>
          </cell>
        </row>
        <row r="15">
          <cell r="A15">
            <v>2000</v>
          </cell>
          <cell r="B15">
            <v>6.0307001912443869</v>
          </cell>
          <cell r="C15">
            <v>2.7097716829084462</v>
          </cell>
          <cell r="D15">
            <v>1.6389157171980528</v>
          </cell>
          <cell r="F15">
            <v>4.348687400106499</v>
          </cell>
        </row>
        <row r="16">
          <cell r="A16">
            <v>2001</v>
          </cell>
          <cell r="B16">
            <v>5.9883720930232975</v>
          </cell>
          <cell r="C16">
            <v>3.1317779085185293</v>
          </cell>
          <cell r="D16">
            <v>2.3364911422705026</v>
          </cell>
          <cell r="F16">
            <v>5.4682690507890319</v>
          </cell>
        </row>
        <row r="17">
          <cell r="A17">
            <v>2002</v>
          </cell>
          <cell r="B17">
            <v>3.3110365450267132</v>
          </cell>
          <cell r="C17">
            <v>2.0806459623803342</v>
          </cell>
          <cell r="D17">
            <v>1.0516265890103904</v>
          </cell>
          <cell r="F17">
            <v>3.1322725513907246</v>
          </cell>
        </row>
        <row r="18">
          <cell r="A18" t="str">
            <v>2002 T1</v>
          </cell>
          <cell r="B18">
            <v>4.334937218240853</v>
          </cell>
          <cell r="C18">
            <v>2.4998698887983117</v>
          </cell>
          <cell r="D18">
            <v>1.5235722862085632</v>
          </cell>
          <cell r="F18">
            <v>4.023442175006875</v>
          </cell>
        </row>
        <row r="19">
          <cell r="A19" t="str">
            <v>2002 T2</v>
          </cell>
          <cell r="B19">
            <v>3.6681612504083638</v>
          </cell>
          <cell r="C19">
            <v>0.83327691648047431</v>
          </cell>
          <cell r="D19">
            <v>0.88733518587285065</v>
          </cell>
          <cell r="F19">
            <v>1.720612102353325</v>
          </cell>
        </row>
        <row r="20">
          <cell r="A20" t="str">
            <v>2002 T3</v>
          </cell>
          <cell r="B20">
            <v>2.8211206567295033</v>
          </cell>
          <cell r="C20">
            <v>2.4998307494414673</v>
          </cell>
          <cell r="D20">
            <v>0.78907444956026751</v>
          </cell>
          <cell r="F20">
            <v>3.2889051990017348</v>
          </cell>
        </row>
        <row r="21">
          <cell r="A21" t="str">
            <v>2002 T4</v>
          </cell>
          <cell r="B21">
            <v>2.4625963427535202</v>
          </cell>
          <cell r="C21">
            <v>2.4998307494414673</v>
          </cell>
          <cell r="D21">
            <v>1.0127998455932596</v>
          </cell>
          <cell r="F21">
            <v>3.512630595034727</v>
          </cell>
        </row>
        <row r="22">
          <cell r="A22" t="str">
            <v>2003 T1</v>
          </cell>
          <cell r="B22">
            <v>2.1236818677667468</v>
          </cell>
          <cell r="C22">
            <v>2.4998307494414673</v>
          </cell>
          <cell r="D22">
            <v>0.22345516251613962</v>
          </cell>
          <cell r="F22">
            <v>2.7232859119576069</v>
          </cell>
        </row>
        <row r="23">
          <cell r="A23" t="str">
            <v>2003 T2</v>
          </cell>
          <cell r="B23">
            <v>2.024087057828039</v>
          </cell>
          <cell r="C23">
            <v>1.6527815855289285</v>
          </cell>
          <cell r="D23">
            <v>0.95882878462349996</v>
          </cell>
          <cell r="F23">
            <v>2.6116103701524285</v>
          </cell>
        </row>
        <row r="24">
          <cell r="A24" t="str">
            <v>2003 T3</v>
          </cell>
          <cell r="B24">
            <v>2.0478512976906504</v>
          </cell>
          <cell r="C24">
            <v>1.6666666666666607</v>
          </cell>
          <cell r="D24">
            <v>1.4286630775143916</v>
          </cell>
          <cell r="F24">
            <v>3.0953297441810523</v>
          </cell>
        </row>
        <row r="26">
          <cell r="A26" t="str">
            <v>Source: STATEC, IGSS</v>
          </cell>
        </row>
      </sheetData>
      <sheetData sheetId="37" refreshError="1"/>
      <sheetData sheetId="38" refreshError="1">
        <row r="28">
          <cell r="A28" t="str">
            <v>Source: STATEC (Luxembourg), EUROSTAT</v>
          </cell>
        </row>
      </sheetData>
      <sheetData sheetId="39" refreshError="1">
        <row r="5">
          <cell r="B5" t="str">
            <v>Année</v>
          </cell>
          <cell r="F5" t="str">
            <v>2001</v>
          </cell>
          <cell r="K5" t="str">
            <v>2002</v>
          </cell>
          <cell r="O5" t="str">
            <v>2003</v>
          </cell>
        </row>
        <row r="6">
          <cell r="A6" t="str">
            <v xml:space="preserve"> </v>
          </cell>
          <cell r="B6" t="str">
            <v>1995</v>
          </cell>
          <cell r="C6" t="str">
            <v>2000</v>
          </cell>
          <cell r="D6" t="str">
            <v>2001</v>
          </cell>
          <cell r="E6" t="str">
            <v>2002</v>
          </cell>
          <cell r="F6" t="str">
            <v>T1</v>
          </cell>
          <cell r="G6" t="str">
            <v>T2</v>
          </cell>
          <cell r="H6" t="str">
            <v>T3</v>
          </cell>
          <cell r="I6" t="str">
            <v>T4</v>
          </cell>
          <cell r="K6" t="str">
            <v>T1</v>
          </cell>
          <cell r="L6" t="str">
            <v>T2</v>
          </cell>
          <cell r="M6" t="str">
            <v>T3</v>
          </cell>
          <cell r="N6" t="str">
            <v>T4</v>
          </cell>
          <cell r="P6" t="str">
            <v>T1</v>
          </cell>
          <cell r="Q6" t="str">
            <v>T2</v>
          </cell>
        </row>
        <row r="8">
          <cell r="A8" t="str">
            <v>Marchandises</v>
          </cell>
          <cell r="B8">
            <v>-1238.2439999999997</v>
          </cell>
          <cell r="C8">
            <v>-2568.913999999997</v>
          </cell>
          <cell r="D8">
            <v>-2762.9302970532899</v>
          </cell>
          <cell r="E8">
            <v>-2139.3754419999987</v>
          </cell>
          <cell r="F8">
            <v>-392.53</v>
          </cell>
          <cell r="G8">
            <v>-789.30393172268623</v>
          </cell>
          <cell r="H8">
            <v>-751.41468775331668</v>
          </cell>
          <cell r="I8">
            <v>-829.68167757728725</v>
          </cell>
          <cell r="K8">
            <v>-136.41355399999975</v>
          </cell>
          <cell r="L8">
            <v>-428.76811700000007</v>
          </cell>
          <cell r="M8">
            <v>-703.12176399999998</v>
          </cell>
          <cell r="N8">
            <v>-871.07200699999976</v>
          </cell>
          <cell r="P8">
            <v>-459.37956800000029</v>
          </cell>
          <cell r="Q8">
            <v>-413.81530199999997</v>
          </cell>
        </row>
        <row r="9">
          <cell r="A9" t="str">
            <v>Exportations</v>
          </cell>
          <cell r="B9">
            <v>6263.884</v>
          </cell>
          <cell r="C9">
            <v>9387.148360000001</v>
          </cell>
          <cell r="D9">
            <v>10087.307471136517</v>
          </cell>
          <cell r="E9">
            <v>10268.462257000001</v>
          </cell>
          <cell r="F9">
            <v>2654.76</v>
          </cell>
          <cell r="G9">
            <v>2630.8520358949827</v>
          </cell>
          <cell r="H9">
            <v>2429.5597633385305</v>
          </cell>
          <cell r="I9">
            <v>2372.1356719030041</v>
          </cell>
          <cell r="K9">
            <v>2752.1343080000001</v>
          </cell>
          <cell r="L9">
            <v>2598.7376920000002</v>
          </cell>
          <cell r="M9">
            <v>2382.7575980000001</v>
          </cell>
          <cell r="N9">
            <v>2534.8326590000001</v>
          </cell>
          <cell r="P9">
            <v>2756.1983049999999</v>
          </cell>
          <cell r="Q9">
            <v>2744.972945</v>
          </cell>
        </row>
        <row r="10">
          <cell r="A10" t="str">
            <v>Importations</v>
          </cell>
          <cell r="B10">
            <v>7502.1279999999997</v>
          </cell>
          <cell r="C10">
            <v>11956.062359999998</v>
          </cell>
          <cell r="D10">
            <v>12850.237768189807</v>
          </cell>
          <cell r="E10">
            <v>12407.837699</v>
          </cell>
          <cell r="F10">
            <v>3047.29</v>
          </cell>
          <cell r="G10">
            <v>3420.1559676176689</v>
          </cell>
          <cell r="H10">
            <v>3180.9744510918472</v>
          </cell>
          <cell r="I10">
            <v>3201.8173494802913</v>
          </cell>
          <cell r="K10">
            <v>2888.5478619999999</v>
          </cell>
          <cell r="L10">
            <v>3027.5058090000002</v>
          </cell>
          <cell r="M10">
            <v>3085.8793620000001</v>
          </cell>
          <cell r="N10">
            <v>3405.9046659999999</v>
          </cell>
          <cell r="P10">
            <v>3215.5778730000002</v>
          </cell>
          <cell r="Q10">
            <v>3158.788247</v>
          </cell>
        </row>
        <row r="11">
          <cell r="A11" t="str">
            <v>Services</v>
          </cell>
          <cell r="B11">
            <v>2339.6550723905493</v>
          </cell>
          <cell r="C11">
            <v>7388.2137486290721</v>
          </cell>
          <cell r="D11">
            <v>7185.8427084943032</v>
          </cell>
          <cell r="E11">
            <v>7220.6279329999961</v>
          </cell>
          <cell r="F11">
            <v>2192.5262829566477</v>
          </cell>
          <cell r="G11">
            <v>1749.05886468363</v>
          </cell>
          <cell r="H11">
            <v>1470.6262454725811</v>
          </cell>
          <cell r="I11">
            <v>1773.6313153814458</v>
          </cell>
          <cell r="K11">
            <v>2147.7601069999996</v>
          </cell>
          <cell r="L11">
            <v>1819.4713670000001</v>
          </cell>
          <cell r="M11">
            <v>1521.5490759999998</v>
          </cell>
          <cell r="N11">
            <v>1731.8473829999989</v>
          </cell>
          <cell r="P11">
            <v>2008.9558730000012</v>
          </cell>
          <cell r="Q11">
            <v>1781.5283399999994</v>
          </cell>
        </row>
        <row r="12">
          <cell r="A12" t="str">
            <v>Transports</v>
          </cell>
          <cell r="B12">
            <v>51.131000000000029</v>
          </cell>
          <cell r="C12">
            <v>538.65865995453646</v>
          </cell>
          <cell r="D12">
            <v>501.87658136237314</v>
          </cell>
          <cell r="E12">
            <v>626.36858000000029</v>
          </cell>
          <cell r="F12">
            <v>142.74874764439181</v>
          </cell>
          <cell r="G12">
            <v>103.09119425680268</v>
          </cell>
          <cell r="H12">
            <v>113.2734452043758</v>
          </cell>
          <cell r="I12">
            <v>142.76319425680279</v>
          </cell>
          <cell r="K12">
            <v>142.45195799999999</v>
          </cell>
          <cell r="L12">
            <v>194.35198900000003</v>
          </cell>
          <cell r="M12">
            <v>195.36130499999999</v>
          </cell>
          <cell r="N12">
            <v>94.203327999999999</v>
          </cell>
          <cell r="P12">
            <v>153.83937800000001</v>
          </cell>
          <cell r="Q12">
            <v>191.22695700000003</v>
          </cell>
        </row>
        <row r="13">
          <cell r="A13" t="str">
            <v>Voyages</v>
          </cell>
          <cell r="B13">
            <v>447.49695867505454</v>
          </cell>
          <cell r="C13">
            <v>528.77275356145879</v>
          </cell>
          <cell r="D13">
            <v>500.35514481131759</v>
          </cell>
          <cell r="E13">
            <v>306.54675799999995</v>
          </cell>
          <cell r="F13">
            <v>168.73273060678292</v>
          </cell>
          <cell r="G13">
            <v>137.57339096552857</v>
          </cell>
          <cell r="H13">
            <v>-6.2886983954761035</v>
          </cell>
          <cell r="I13">
            <v>200.33772163448197</v>
          </cell>
          <cell r="K13">
            <v>174.18169899999998</v>
          </cell>
          <cell r="L13">
            <v>132.08318199999997</v>
          </cell>
          <cell r="M13">
            <v>-117.56224299999997</v>
          </cell>
          <cell r="N13">
            <v>117.84412000000003</v>
          </cell>
          <cell r="P13">
            <v>223.89277400000003</v>
          </cell>
          <cell r="Q13">
            <v>125.178156</v>
          </cell>
        </row>
        <row r="14">
          <cell r="A14" t="str">
            <v>Communication</v>
          </cell>
          <cell r="B14">
            <v>213.14600000000002</v>
          </cell>
          <cell r="C14">
            <v>583.30494337120319</v>
          </cell>
          <cell r="D14">
            <v>644.82463469914387</v>
          </cell>
          <cell r="E14">
            <v>605.33184400000005</v>
          </cell>
          <cell r="F14">
            <v>189.77863469914394</v>
          </cell>
          <cell r="G14">
            <v>223.96799999999999</v>
          </cell>
          <cell r="H14">
            <v>87.17</v>
          </cell>
          <cell r="I14">
            <v>143.90800000000002</v>
          </cell>
          <cell r="K14">
            <v>239.57002299999999</v>
          </cell>
          <cell r="L14">
            <v>113.64927500000002</v>
          </cell>
          <cell r="M14">
            <v>110.476793</v>
          </cell>
          <cell r="N14">
            <v>141.63575299999999</v>
          </cell>
          <cell r="P14">
            <v>260.04179000000005</v>
          </cell>
          <cell r="Q14">
            <v>104.40340699999999</v>
          </cell>
        </row>
        <row r="15">
          <cell r="A15" t="str">
            <v>Services d'assurance</v>
          </cell>
          <cell r="B15">
            <v>102.32800000000003</v>
          </cell>
          <cell r="C15">
            <v>284.37710554562591</v>
          </cell>
          <cell r="D15">
            <v>317.88844700000016</v>
          </cell>
          <cell r="E15">
            <v>169.96430999999995</v>
          </cell>
          <cell r="F15">
            <v>89.879653979891458</v>
          </cell>
          <cell r="G15">
            <v>87.00035588980947</v>
          </cell>
          <cell r="H15">
            <v>63.025360613897931</v>
          </cell>
          <cell r="I15">
            <v>77.983076516401184</v>
          </cell>
          <cell r="K15">
            <v>43.258274</v>
          </cell>
          <cell r="L15">
            <v>51.049787000000009</v>
          </cell>
          <cell r="M15">
            <v>43.922968999999995</v>
          </cell>
          <cell r="N15">
            <v>31.733279999999979</v>
          </cell>
          <cell r="P15">
            <v>70.115801999999974</v>
          </cell>
          <cell r="Q15">
            <v>67.683786999999995</v>
          </cell>
        </row>
        <row r="16">
          <cell r="A16" t="str">
            <v>Services financiers</v>
          </cell>
          <cell r="B16">
            <v>1514.1169123173204</v>
          </cell>
          <cell r="C16">
            <v>5707.2351290199895</v>
          </cell>
          <cell r="D16">
            <v>5573.5821528933229</v>
          </cell>
          <cell r="E16">
            <v>5292.5579730000009</v>
          </cell>
          <cell r="F16">
            <v>1656.6080859386709</v>
          </cell>
          <cell r="G16">
            <v>1332.4374879003112</v>
          </cell>
          <cell r="H16">
            <v>1244.5734686668404</v>
          </cell>
          <cell r="I16">
            <v>1339.9631103875013</v>
          </cell>
          <cell r="K16">
            <v>1526.2525190000001</v>
          </cell>
          <cell r="L16">
            <v>1288.2019239999997</v>
          </cell>
          <cell r="M16">
            <v>1240.028026</v>
          </cell>
          <cell r="N16">
            <v>1238.0755039999999</v>
          </cell>
          <cell r="P16">
            <v>1232.2498410000001</v>
          </cell>
          <cell r="Q16">
            <v>1225.5224490000001</v>
          </cell>
        </row>
        <row r="17">
          <cell r="A17" t="str">
            <v>Autres services</v>
          </cell>
          <cell r="B17">
            <v>11.436201398174489</v>
          </cell>
          <cell r="C17">
            <v>-254.13484282374156</v>
          </cell>
          <cell r="D17">
            <v>-352.68425227185435</v>
          </cell>
          <cell r="E17">
            <v>219.8584679999949</v>
          </cell>
          <cell r="F17">
            <v>-55.221569912233463</v>
          </cell>
          <cell r="G17">
            <v>-135.01156432882203</v>
          </cell>
          <cell r="H17">
            <v>-31.127330617056941</v>
          </cell>
          <cell r="I17">
            <v>-131.32378741374146</v>
          </cell>
          <cell r="K17">
            <v>22.045633999999609</v>
          </cell>
          <cell r="L17">
            <v>40.13521000000037</v>
          </cell>
          <cell r="M17">
            <v>49.322225999999773</v>
          </cell>
          <cell r="N17">
            <v>108.35539799999901</v>
          </cell>
          <cell r="P17">
            <v>68.816288000001123</v>
          </cell>
          <cell r="Q17">
            <v>67.513583999999355</v>
          </cell>
        </row>
        <row r="18">
          <cell r="A18" t="str">
            <v>Revenus</v>
          </cell>
          <cell r="B18">
            <v>1155.7208240232485</v>
          </cell>
          <cell r="C18">
            <v>-1410.7444911206289</v>
          </cell>
          <cell r="D18">
            <v>-1837.516801854686</v>
          </cell>
          <cell r="E18">
            <v>-2494.3525179999979</v>
          </cell>
          <cell r="F18">
            <v>-405.72611170155358</v>
          </cell>
          <cell r="G18">
            <v>-677.45239116689118</v>
          </cell>
          <cell r="H18">
            <v>-297.49288387979266</v>
          </cell>
          <cell r="I18">
            <v>-456.84541510644317</v>
          </cell>
          <cell r="K18">
            <v>-637.96090200000037</v>
          </cell>
          <cell r="L18">
            <v>-458.96867199999883</v>
          </cell>
          <cell r="M18">
            <v>-601.45794799999851</v>
          </cell>
          <cell r="N18">
            <v>-795.96499600000016</v>
          </cell>
          <cell r="P18">
            <v>-835.92158099999881</v>
          </cell>
          <cell r="Q18">
            <v>-664.92009299999972</v>
          </cell>
        </row>
        <row r="19">
          <cell r="A19" t="str">
            <v>Rémunération des  salariés</v>
          </cell>
          <cell r="B19">
            <v>-1086.2624751102503</v>
          </cell>
          <cell r="C19">
            <v>-2329.1029221118547</v>
          </cell>
          <cell r="D19">
            <v>-2863.1248874365078</v>
          </cell>
          <cell r="E19">
            <v>-3156.504304</v>
          </cell>
          <cell r="F19">
            <v>-638.67498918688432</v>
          </cell>
          <cell r="G19">
            <v>-707.39853537564522</v>
          </cell>
          <cell r="H19">
            <v>-684.49943547207602</v>
          </cell>
          <cell r="I19">
            <v>-832.55192740190228</v>
          </cell>
          <cell r="K19">
            <v>-749.21022400000004</v>
          </cell>
          <cell r="L19">
            <v>-780.32381099999998</v>
          </cell>
          <cell r="M19">
            <v>-746.67963599999996</v>
          </cell>
          <cell r="N19">
            <v>-880.29063300000007</v>
          </cell>
          <cell r="P19">
            <v>-802.10684400000002</v>
          </cell>
          <cell r="Q19">
            <v>-825.99479599999995</v>
          </cell>
        </row>
        <row r="20">
          <cell r="A20" t="str">
            <v>Revenus des investissements</v>
          </cell>
          <cell r="B20">
            <v>2241.9832991334988</v>
          </cell>
          <cell r="C20">
            <v>918.35843099122576</v>
          </cell>
          <cell r="D20">
            <v>1025.6080855818218</v>
          </cell>
          <cell r="E20">
            <v>662.15178600000218</v>
          </cell>
          <cell r="F20">
            <v>232.94887748533074</v>
          </cell>
          <cell r="G20">
            <v>29.946144208754049</v>
          </cell>
          <cell r="H20">
            <v>387.00655159228336</v>
          </cell>
          <cell r="I20">
            <v>375.70651229545911</v>
          </cell>
          <cell r="K20">
            <v>111.24932199999967</v>
          </cell>
          <cell r="L20">
            <v>321.35513900000115</v>
          </cell>
          <cell r="M20">
            <v>145.22168800000145</v>
          </cell>
          <cell r="N20">
            <v>84.325636999999915</v>
          </cell>
          <cell r="P20">
            <v>-33.814736999998786</v>
          </cell>
          <cell r="Q20">
            <v>161.07470300000023</v>
          </cell>
        </row>
        <row r="21">
          <cell r="A21" t="str">
            <v>Transferts courants</v>
          </cell>
          <cell r="B21">
            <v>-421.98353646637702</v>
          </cell>
          <cell r="C21">
            <v>-499.88056913378614</v>
          </cell>
          <cell r="D21">
            <v>-609.2577216843415</v>
          </cell>
          <cell r="E21">
            <v>-747.4146880000003</v>
          </cell>
          <cell r="F21">
            <v>-291.47446983691316</v>
          </cell>
          <cell r="G21">
            <v>-168.13893105867771</v>
          </cell>
          <cell r="H21">
            <v>-63.739658416725092</v>
          </cell>
          <cell r="I21">
            <v>-85.904662372025086</v>
          </cell>
          <cell r="K21">
            <v>-257.37269700000002</v>
          </cell>
          <cell r="L21">
            <v>-131.04483400000004</v>
          </cell>
          <cell r="M21">
            <v>-156.58798899999988</v>
          </cell>
          <cell r="N21">
            <v>-202.40916799999991</v>
          </cell>
          <cell r="P21">
            <v>215.388418</v>
          </cell>
          <cell r="Q21">
            <v>-219.09557399999994</v>
          </cell>
        </row>
        <row r="22">
          <cell r="A22" t="str">
            <v>Transactions courantes</v>
          </cell>
          <cell r="B22">
            <v>1835.1483599474159</v>
          </cell>
          <cell r="C22">
            <v>2908.6746883746382</v>
          </cell>
          <cell r="D22">
            <v>1976.1378879020049</v>
          </cell>
          <cell r="E22">
            <v>1839.4852850000025</v>
          </cell>
          <cell r="F22">
            <v>1102.7957014181848</v>
          </cell>
          <cell r="G22">
            <v>114.16361073537701</v>
          </cell>
          <cell r="H22">
            <v>357.97901542274485</v>
          </cell>
          <cell r="I22">
            <v>401.19956032569098</v>
          </cell>
          <cell r="K22">
            <v>1116.0129540000016</v>
          </cell>
          <cell r="L22">
            <v>800.68974399999934</v>
          </cell>
          <cell r="M22">
            <v>60.381375000000844</v>
          </cell>
          <cell r="N22">
            <v>-137.59878800000297</v>
          </cell>
          <cell r="P22">
            <v>929.04314200000226</v>
          </cell>
          <cell r="Q22">
            <v>483.69737100000202</v>
          </cell>
        </row>
        <row r="24">
          <cell r="A24" t="str">
            <v>Source: STATEC, BCL</v>
          </cell>
        </row>
      </sheetData>
      <sheetData sheetId="40" refreshError="1">
        <row r="86">
          <cell r="A86" t="str">
            <v>Sourcre: STATEC, BCL</v>
          </cell>
        </row>
      </sheetData>
      <sheetData sheetId="41" refreshError="1">
        <row r="76">
          <cell r="A76" t="str">
            <v>Source: STATEC</v>
          </cell>
        </row>
      </sheetData>
      <sheetData sheetId="42" refreshError="1">
        <row r="65">
          <cell r="A65" t="str">
            <v>Source: STATEC</v>
          </cell>
        </row>
      </sheetData>
      <sheetData sheetId="43" refreshError="1">
        <row r="77">
          <cell r="A77" t="str">
            <v>Source: STATEC</v>
          </cell>
        </row>
      </sheetData>
      <sheetData sheetId="44" refreshError="1">
        <row r="28">
          <cell r="A28" t="str">
            <v>Source: STATEC</v>
          </cell>
        </row>
      </sheetData>
      <sheetData sheetId="45" refreshError="1">
        <row r="26">
          <cell r="A26" t="str">
            <v>Source: STATEC, ADEM, IGSS</v>
          </cell>
        </row>
      </sheetData>
      <sheetData sheetId="46" refreshError="1"/>
      <sheetData sheetId="47" refreshError="1">
        <row r="4">
          <cell r="B4" t="str">
            <v>Données provenant de la comptabilité nationale 1</v>
          </cell>
          <cell r="G4" t="str">
            <v>Données provenant des fichiers de la Sécurité Sociale</v>
          </cell>
        </row>
        <row r="5">
          <cell r="C5" t="str">
            <v>Mise en perspective</v>
          </cell>
          <cell r="G5" t="str">
            <v>Evolution en cours d'année</v>
          </cell>
          <cell r="K5" t="str">
            <v>Evolutions inter-annuelles</v>
          </cell>
        </row>
        <row r="6">
          <cell r="A6" t="str">
            <v>Branche</v>
          </cell>
          <cell r="B6" t="str">
            <v>Nace</v>
          </cell>
          <cell r="C6" t="str">
            <v>1985-2002</v>
          </cell>
          <cell r="D6" t="str">
            <v>1985-2002</v>
          </cell>
          <cell r="E6" t="str">
            <v>2002</v>
          </cell>
          <cell r="G6" t="str">
            <v>Déc. 02</v>
          </cell>
          <cell r="H6" t="str">
            <v>Sept 03</v>
          </cell>
          <cell r="I6" t="str">
            <v>Variation</v>
          </cell>
          <cell r="K6" t="str">
            <v>Sept 01 - Sept 02</v>
          </cell>
          <cell r="L6" t="str">
            <v>Sept 02 - Sept 03</v>
          </cell>
        </row>
        <row r="7">
          <cell r="B7" t="str">
            <v>Variations annuelles moyennes</v>
          </cell>
          <cell r="K7" t="str">
            <v>Nombre de personnes</v>
          </cell>
        </row>
        <row r="8">
          <cell r="C8" t="str">
            <v>en %</v>
          </cell>
          <cell r="D8" t="str">
            <v>Personnes</v>
          </cell>
        </row>
        <row r="9">
          <cell r="A9" t="str">
            <v>Non classé</v>
          </cell>
          <cell r="B9" t="str">
            <v>Indéfini</v>
          </cell>
          <cell r="C9" t="str">
            <v>...</v>
          </cell>
          <cell r="D9" t="str">
            <v>...</v>
          </cell>
          <cell r="E9" t="str">
            <v>...</v>
          </cell>
          <cell r="G9">
            <v>860</v>
          </cell>
          <cell r="H9">
            <v>722</v>
          </cell>
          <cell r="I9">
            <v>-138</v>
          </cell>
          <cell r="K9">
            <v>-402</v>
          </cell>
          <cell r="L9">
            <v>104</v>
          </cell>
        </row>
        <row r="10">
          <cell r="A10" t="str">
            <v>Agriculture, viticulture, sylviculture, pêche</v>
          </cell>
          <cell r="B10" t="str">
            <v>01-05</v>
          </cell>
          <cell r="C10">
            <v>0.35993245487255798</v>
          </cell>
          <cell r="D10">
            <v>3.6470588235294183</v>
          </cell>
          <cell r="E10">
            <v>1046.4000000000001</v>
          </cell>
          <cell r="G10">
            <v>1204</v>
          </cell>
          <cell r="H10">
            <v>1304</v>
          </cell>
          <cell r="I10">
            <v>100</v>
          </cell>
          <cell r="K10">
            <v>4</v>
          </cell>
          <cell r="L10">
            <v>40</v>
          </cell>
        </row>
        <row r="11">
          <cell r="A11" t="str">
            <v>Industries extractives</v>
          </cell>
          <cell r="B11" t="str">
            <v>10-14</v>
          </cell>
          <cell r="C11">
            <v>-1.1423006458422535</v>
          </cell>
          <cell r="D11">
            <v>-3.6882352941176464</v>
          </cell>
          <cell r="E11">
            <v>290.7</v>
          </cell>
          <cell r="G11">
            <v>322</v>
          </cell>
          <cell r="H11">
            <v>322</v>
          </cell>
          <cell r="I11">
            <v>0</v>
          </cell>
          <cell r="K11">
            <v>12</v>
          </cell>
          <cell r="L11">
            <v>-1</v>
          </cell>
        </row>
        <row r="12">
          <cell r="A12" t="str">
            <v>Industries manufacturières</v>
          </cell>
          <cell r="B12" t="str">
            <v>15-37</v>
          </cell>
          <cell r="C12">
            <v>-0.34519405495654354</v>
          </cell>
          <cell r="D12">
            <v>-119.40588235294126</v>
          </cell>
          <cell r="E12">
            <v>33526.199999999997</v>
          </cell>
          <cell r="G12">
            <v>34368</v>
          </cell>
          <cell r="H12">
            <v>34275</v>
          </cell>
          <cell r="I12">
            <v>-93</v>
          </cell>
          <cell r="K12">
            <v>-392</v>
          </cell>
          <cell r="L12">
            <v>-193</v>
          </cell>
        </row>
        <row r="13">
          <cell r="A13" t="str">
            <v>Electricité, gaz et eau</v>
          </cell>
          <cell r="B13" t="str">
            <v>40-41</v>
          </cell>
          <cell r="C13">
            <v>1.1088880674792412</v>
          </cell>
          <cell r="D13">
            <v>15.811764705882364</v>
          </cell>
          <cell r="E13">
            <v>1572.4</v>
          </cell>
          <cell r="G13">
            <v>1002</v>
          </cell>
          <cell r="H13">
            <v>1018</v>
          </cell>
          <cell r="I13">
            <v>16</v>
          </cell>
          <cell r="K13">
            <v>18</v>
          </cell>
          <cell r="L13">
            <v>34</v>
          </cell>
        </row>
        <row r="14">
          <cell r="A14" t="str">
            <v>Construction</v>
          </cell>
          <cell r="B14">
            <v>45</v>
          </cell>
          <cell r="C14">
            <v>4.4319817140005213</v>
          </cell>
          <cell r="D14">
            <v>831.42941176470595</v>
          </cell>
          <cell r="E14">
            <v>27100.2</v>
          </cell>
          <cell r="G14">
            <v>29152</v>
          </cell>
          <cell r="H14">
            <v>30377</v>
          </cell>
          <cell r="I14">
            <v>1225</v>
          </cell>
          <cell r="K14">
            <v>1246</v>
          </cell>
          <cell r="L14">
            <v>704</v>
          </cell>
        </row>
        <row r="15">
          <cell r="A15" t="str">
            <v>Commerce, réparation</v>
          </cell>
          <cell r="B15" t="str">
            <v>50-52</v>
          </cell>
          <cell r="C15">
            <v>2.6734129939683049</v>
          </cell>
          <cell r="D15">
            <v>752.85882352941189</v>
          </cell>
          <cell r="E15">
            <v>35411.800000000003</v>
          </cell>
          <cell r="G15">
            <v>35900</v>
          </cell>
          <cell r="H15">
            <v>36451</v>
          </cell>
          <cell r="I15">
            <v>551</v>
          </cell>
          <cell r="K15">
            <v>624</v>
          </cell>
          <cell r="L15">
            <v>548</v>
          </cell>
        </row>
        <row r="16">
          <cell r="A16" t="str">
            <v xml:space="preserve">Hôtels et restaurants </v>
          </cell>
          <cell r="B16">
            <v>55</v>
          </cell>
          <cell r="C16">
            <v>3.6900695629102476</v>
          </cell>
          <cell r="D16">
            <v>291.16470588235296</v>
          </cell>
          <cell r="E16">
            <v>10762.6</v>
          </cell>
          <cell r="G16">
            <v>11315</v>
          </cell>
          <cell r="H16">
            <v>12045</v>
          </cell>
          <cell r="I16">
            <v>730</v>
          </cell>
          <cell r="K16">
            <v>617</v>
          </cell>
          <cell r="L16">
            <v>484</v>
          </cell>
        </row>
        <row r="17">
          <cell r="A17" t="str">
            <v>Transports et communications</v>
          </cell>
          <cell r="B17" t="str">
            <v>60-64</v>
          </cell>
          <cell r="C17">
            <v>4.5668161506320359</v>
          </cell>
          <cell r="D17">
            <v>722.36470588235284</v>
          </cell>
          <cell r="E17">
            <v>23085.8</v>
          </cell>
          <cell r="G17">
            <v>23739</v>
          </cell>
          <cell r="H17">
            <v>25044</v>
          </cell>
          <cell r="I17">
            <v>1305</v>
          </cell>
          <cell r="K17">
            <v>957</v>
          </cell>
          <cell r="L17">
            <v>964</v>
          </cell>
        </row>
        <row r="18">
          <cell r="A18" t="str">
            <v>Intermédiation financière et assurances</v>
          </cell>
          <cell r="B18" t="str">
            <v>65-67</v>
          </cell>
          <cell r="C18">
            <v>6.5642978185629142</v>
          </cell>
          <cell r="D18">
            <v>1284.6823529411765</v>
          </cell>
          <cell r="E18">
            <v>33055.9</v>
          </cell>
          <cell r="G18">
            <v>33722</v>
          </cell>
          <cell r="H18">
            <v>32863</v>
          </cell>
          <cell r="I18">
            <v>-859</v>
          </cell>
          <cell r="K18">
            <v>439</v>
          </cell>
          <cell r="L18">
            <v>-1002</v>
          </cell>
        </row>
        <row r="19">
          <cell r="A19" t="str">
            <v>Immobilier, location et services aux entreprises</v>
          </cell>
          <cell r="B19" t="str">
            <v>70-74</v>
          </cell>
          <cell r="C19">
            <v>10.841536064975642</v>
          </cell>
          <cell r="D19">
            <v>2080.5588235294117</v>
          </cell>
          <cell r="E19">
            <v>42810</v>
          </cell>
          <cell r="G19">
            <v>36794</v>
          </cell>
          <cell r="H19">
            <v>38206</v>
          </cell>
          <cell r="I19">
            <v>1412</v>
          </cell>
          <cell r="K19">
            <v>1464</v>
          </cell>
          <cell r="L19">
            <v>1170</v>
          </cell>
        </row>
        <row r="20">
          <cell r="A20" t="str">
            <v>Administration publique</v>
          </cell>
          <cell r="B20">
            <v>75</v>
          </cell>
          <cell r="C20">
            <v>1.7752901887405192</v>
          </cell>
          <cell r="D20">
            <v>226.14117647058822</v>
          </cell>
          <cell r="E20">
            <v>14868.9</v>
          </cell>
          <cell r="G20">
            <v>33170</v>
          </cell>
          <cell r="H20">
            <v>33556</v>
          </cell>
          <cell r="I20">
            <v>386</v>
          </cell>
          <cell r="K20">
            <v>1296</v>
          </cell>
          <cell r="L20">
            <v>713</v>
          </cell>
        </row>
        <row r="21">
          <cell r="A21" t="str">
            <v>Education</v>
          </cell>
          <cell r="B21">
            <v>80</v>
          </cell>
          <cell r="C21">
            <v>3.0646540152393875</v>
          </cell>
          <cell r="D21">
            <v>298.81176470588235</v>
          </cell>
          <cell r="E21">
            <v>12655.1</v>
          </cell>
          <cell r="G21">
            <v>1405</v>
          </cell>
          <cell r="H21">
            <v>1482</v>
          </cell>
          <cell r="I21">
            <v>77</v>
          </cell>
          <cell r="K21">
            <v>65</v>
          </cell>
          <cell r="L21">
            <v>171</v>
          </cell>
        </row>
        <row r="22">
          <cell r="A22" t="str">
            <v>Santé et action sociale</v>
          </cell>
          <cell r="B22">
            <v>85</v>
          </cell>
          <cell r="C22">
            <v>5.4983517937226223</v>
          </cell>
          <cell r="D22">
            <v>579.16470588235291</v>
          </cell>
          <cell r="E22">
            <v>16479.8</v>
          </cell>
          <cell r="G22">
            <v>16215</v>
          </cell>
          <cell r="H22">
            <v>16895</v>
          </cell>
          <cell r="I22">
            <v>680</v>
          </cell>
          <cell r="K22">
            <v>1144</v>
          </cell>
          <cell r="L22">
            <v>1047</v>
          </cell>
        </row>
        <row r="23">
          <cell r="A23" t="str">
            <v>Services collectifs, sociaux et personnels</v>
          </cell>
          <cell r="B23" t="str">
            <v>90-93</v>
          </cell>
          <cell r="C23">
            <v>4.7133512741416306</v>
          </cell>
          <cell r="D23">
            <v>304.14705882352939</v>
          </cell>
          <cell r="E23">
            <v>9523</v>
          </cell>
          <cell r="G23">
            <v>7584</v>
          </cell>
          <cell r="H23">
            <v>7986</v>
          </cell>
          <cell r="I23">
            <v>402</v>
          </cell>
          <cell r="K23">
            <v>477</v>
          </cell>
          <cell r="L23">
            <v>526</v>
          </cell>
        </row>
        <row r="24">
          <cell r="A24" t="str">
            <v>Services domestiques</v>
          </cell>
          <cell r="B24">
            <v>95</v>
          </cell>
          <cell r="C24">
            <v>2.8565733543597815</v>
          </cell>
          <cell r="D24">
            <v>146.97058823529412</v>
          </cell>
          <cell r="E24">
            <v>6566.7</v>
          </cell>
          <cell r="G24">
            <v>3517</v>
          </cell>
          <cell r="H24">
            <v>3625</v>
          </cell>
          <cell r="I24">
            <v>108</v>
          </cell>
          <cell r="K24">
            <v>166</v>
          </cell>
          <cell r="L24">
            <v>116</v>
          </cell>
        </row>
        <row r="25">
          <cell r="A25" t="str">
            <v>Activités extra-territoriales</v>
          </cell>
          <cell r="B25">
            <v>99</v>
          </cell>
          <cell r="C25" t="str">
            <v>...</v>
          </cell>
          <cell r="D25" t="str">
            <v>...</v>
          </cell>
          <cell r="E25" t="str">
            <v>...</v>
          </cell>
          <cell r="G25">
            <v>370</v>
          </cell>
          <cell r="H25">
            <v>415</v>
          </cell>
          <cell r="I25">
            <v>45</v>
          </cell>
          <cell r="K25">
            <v>-140</v>
          </cell>
          <cell r="L25">
            <v>23</v>
          </cell>
        </row>
        <row r="26">
          <cell r="A26" t="str">
            <v>Economie entière</v>
          </cell>
          <cell r="B26" t="str">
            <v>01-99</v>
          </cell>
          <cell r="C26">
            <v>3.7938029075640145</v>
          </cell>
          <cell r="D26">
            <v>7414.6588235294093</v>
          </cell>
          <cell r="E26">
            <v>268755.5</v>
          </cell>
          <cell r="G26">
            <v>270639</v>
          </cell>
          <cell r="H26">
            <v>276586</v>
          </cell>
          <cell r="I26">
            <v>5947</v>
          </cell>
          <cell r="K26">
            <v>7595</v>
          </cell>
          <cell r="L26">
            <v>5448</v>
          </cell>
        </row>
        <row r="28">
          <cell r="A28" t="str">
            <v>Source: Inspection Générale de la Sécurité Sociale (IGSS), STATEC (comptabilité nationale).</v>
          </cell>
        </row>
        <row r="29">
          <cell r="A29" t="str">
            <v xml:space="preserve">1 Tandis que les chiffres provenant des fichiers de la Sécurité Sociale (disponibles sur une base mensuelle) se rapportent à l'affiliation de l'employeur, ceux provenant de la Comptabilité Nationale (disponibles uniquement sur base annuelle) sont classés </v>
          </cell>
        </row>
      </sheetData>
      <sheetData sheetId="48"/>
      <sheetData sheetId="49" refreshError="1">
        <row r="7">
          <cell r="A7" t="str">
            <v>Âge</v>
          </cell>
          <cell r="B7" t="str">
            <v>-26</v>
          </cell>
          <cell r="C7" t="str">
            <v>26-30</v>
          </cell>
          <cell r="D7" t="str">
            <v>31-40</v>
          </cell>
          <cell r="E7" t="str">
            <v>41-50</v>
          </cell>
          <cell r="F7" t="str">
            <v>51-60</v>
          </cell>
          <cell r="G7" t="str">
            <v>&gt;60</v>
          </cell>
          <cell r="H7" t="str">
            <v>Total</v>
          </cell>
          <cell r="J7" t="str">
            <v>Mois</v>
          </cell>
          <cell r="K7" t="str">
            <v>-1</v>
          </cell>
          <cell r="L7" t="str">
            <v>1-3</v>
          </cell>
          <cell r="M7" t="str">
            <v>3-6</v>
          </cell>
          <cell r="N7" t="str">
            <v>6-9</v>
          </cell>
          <cell r="O7" t="str">
            <v>9-12</v>
          </cell>
          <cell r="P7" t="str">
            <v>&gt;12</v>
          </cell>
          <cell r="Q7" t="str">
            <v>Total</v>
          </cell>
          <cell r="S7" t="str">
            <v>Niveau</v>
          </cell>
          <cell r="T7" t="str">
            <v>Inférieur</v>
          </cell>
          <cell r="U7" t="str">
            <v>Moyen</v>
          </cell>
          <cell r="V7" t="str">
            <v>Supérieur</v>
          </cell>
          <cell r="W7" t="str">
            <v>Non précisé</v>
          </cell>
          <cell r="X7" t="str">
            <v>Total</v>
          </cell>
          <cell r="Z7" t="str">
            <v>Sexe</v>
          </cell>
          <cell r="AA7" t="str">
            <v>hommes</v>
          </cell>
          <cell r="AB7" t="str">
            <v>femmes</v>
          </cell>
          <cell r="AC7" t="str">
            <v>Total</v>
          </cell>
          <cell r="AV7" t="str">
            <v>Professions libérales, techniciens et assimilés</v>
          </cell>
          <cell r="AW7" t="str">
            <v>Directeurs et cadres administratifs supérieurs</v>
          </cell>
          <cell r="AX7" t="str">
            <v>Employés de bureau</v>
          </cell>
          <cell r="AY7" t="str">
            <v>Vendeurs</v>
          </cell>
          <cell r="AZ7" t="str">
            <v>Agriculteurs, forestiers, carriers, mineurs et assimilés</v>
          </cell>
          <cell r="BA7" t="str">
            <v>Travailleurs des transports</v>
          </cell>
          <cell r="BB7" t="str">
            <v>Travailleurs des communications</v>
          </cell>
          <cell r="BC7" t="str">
            <v>Artisans, ouvriers (précision, horlogerie, mécanique, électricité, bois et bâtiment)</v>
          </cell>
          <cell r="BD7" t="str">
            <v>Artisans, ouvriers (alimentaire, chimie, production, machinistes)</v>
          </cell>
          <cell r="BE7" t="str">
            <v>Hôtellerie, restauration</v>
          </cell>
          <cell r="BF7" t="str">
            <v>Autres services</v>
          </cell>
          <cell r="BG7" t="str">
            <v>Pas de demandes précises</v>
          </cell>
          <cell r="BH7" t="str">
            <v>Total</v>
          </cell>
          <cell r="BM7" t="str">
            <v>Professions libérales, techniciens et assimilés</v>
          </cell>
          <cell r="BN7" t="str">
            <v>Directeurs et cadres administratifs supérieurs</v>
          </cell>
          <cell r="BO7" t="str">
            <v>Employés de bureau</v>
          </cell>
          <cell r="BP7" t="str">
            <v>Vendeurs</v>
          </cell>
          <cell r="BQ7" t="str">
            <v>Agriculteurs, forestiers, carriers, mineurs et assimilés</v>
          </cell>
          <cell r="BR7" t="str">
            <v>Travailleurs des transports</v>
          </cell>
          <cell r="BS7" t="str">
            <v>Travailleurs des communications</v>
          </cell>
          <cell r="BT7" t="str">
            <v>Artisans, ouvriers (précision, horlogerie, mécanique, électricité, bois et bâtiment)</v>
          </cell>
          <cell r="BU7" t="str">
            <v>Artisans, ouvriers (alimentaire, chimie, production, machinistes)</v>
          </cell>
          <cell r="BV7" t="str">
            <v>Hôtellerie, restauration</v>
          </cell>
          <cell r="BW7" t="str">
            <v>Autres services</v>
          </cell>
          <cell r="BX7" t="str">
            <v>Pas de demandes précises</v>
          </cell>
          <cell r="BY7" t="str">
            <v>Total</v>
          </cell>
        </row>
        <row r="8">
          <cell r="H8" t="str">
            <v>Nombre de chômeurs par classe d'âge</v>
          </cell>
          <cell r="Q8" t="str">
            <v>Nombre de chômeurs par durée d'inscription</v>
          </cell>
          <cell r="X8" t="str">
            <v>Nombre de chômeurs par niveau de formation</v>
          </cell>
          <cell r="AC8" t="str">
            <v>Nombre de chômeurs</v>
          </cell>
          <cell r="BH8" t="str">
            <v>Nombre de chômeurs</v>
          </cell>
          <cell r="BY8" t="str">
            <v>Nombre de chômeurs</v>
          </cell>
        </row>
        <row r="9">
          <cell r="A9">
            <v>36862</v>
          </cell>
          <cell r="B9">
            <v>976</v>
          </cell>
          <cell r="C9">
            <v>578</v>
          </cell>
          <cell r="D9">
            <v>1453</v>
          </cell>
          <cell r="E9">
            <v>1316</v>
          </cell>
          <cell r="F9">
            <v>630</v>
          </cell>
          <cell r="G9">
            <v>30</v>
          </cell>
          <cell r="H9">
            <v>4983</v>
          </cell>
          <cell r="J9">
            <v>36862</v>
          </cell>
          <cell r="K9">
            <v>1024</v>
          </cell>
          <cell r="L9">
            <v>1147</v>
          </cell>
          <cell r="M9">
            <v>644</v>
          </cell>
          <cell r="N9">
            <v>483</v>
          </cell>
          <cell r="O9">
            <v>389</v>
          </cell>
          <cell r="P9">
            <v>1296</v>
          </cell>
          <cell r="Q9">
            <v>4983</v>
          </cell>
          <cell r="S9">
            <v>36862</v>
          </cell>
          <cell r="T9">
            <v>2686</v>
          </cell>
          <cell r="U9">
            <v>1759</v>
          </cell>
          <cell r="V9">
            <v>524</v>
          </cell>
          <cell r="W9">
            <v>14</v>
          </cell>
          <cell r="X9">
            <v>4983</v>
          </cell>
          <cell r="Z9">
            <v>36862</v>
          </cell>
          <cell r="AA9">
            <v>2623</v>
          </cell>
          <cell r="AB9">
            <v>2360</v>
          </cell>
          <cell r="AC9">
            <v>4983</v>
          </cell>
          <cell r="AU9">
            <v>36862</v>
          </cell>
          <cell r="AV9">
            <v>446</v>
          </cell>
          <cell r="AW9">
            <v>71</v>
          </cell>
          <cell r="AX9">
            <v>750</v>
          </cell>
          <cell r="AY9">
            <v>657</v>
          </cell>
          <cell r="AZ9">
            <v>72</v>
          </cell>
          <cell r="BA9">
            <v>202</v>
          </cell>
          <cell r="BB9">
            <v>2</v>
          </cell>
          <cell r="BC9">
            <v>676</v>
          </cell>
          <cell r="BD9">
            <v>929</v>
          </cell>
          <cell r="BE9">
            <v>429</v>
          </cell>
          <cell r="BF9">
            <v>635</v>
          </cell>
          <cell r="BG9">
            <v>114</v>
          </cell>
          <cell r="BH9">
            <v>4983</v>
          </cell>
          <cell r="BL9">
            <v>36862</v>
          </cell>
          <cell r="BM9">
            <v>282</v>
          </cell>
          <cell r="BN9">
            <v>16</v>
          </cell>
          <cell r="BO9">
            <v>375</v>
          </cell>
          <cell r="BP9">
            <v>52</v>
          </cell>
          <cell r="BQ9">
            <v>5</v>
          </cell>
          <cell r="BR9">
            <v>62</v>
          </cell>
          <cell r="BS9">
            <v>0</v>
          </cell>
          <cell r="BT9">
            <v>234</v>
          </cell>
          <cell r="BU9">
            <v>184</v>
          </cell>
          <cell r="BV9">
            <v>36</v>
          </cell>
          <cell r="BW9">
            <v>200</v>
          </cell>
          <cell r="BX9">
            <v>0</v>
          </cell>
          <cell r="BY9">
            <v>1446</v>
          </cell>
        </row>
        <row r="10">
          <cell r="A10">
            <v>37226</v>
          </cell>
          <cell r="B10">
            <v>1037</v>
          </cell>
          <cell r="C10">
            <v>686</v>
          </cell>
          <cell r="D10">
            <v>1540</v>
          </cell>
          <cell r="E10">
            <v>1370</v>
          </cell>
          <cell r="F10">
            <v>705</v>
          </cell>
          <cell r="G10">
            <v>30</v>
          </cell>
          <cell r="H10">
            <v>5368</v>
          </cell>
          <cell r="J10">
            <v>37226</v>
          </cell>
          <cell r="K10">
            <v>1164</v>
          </cell>
          <cell r="L10">
            <v>1300</v>
          </cell>
          <cell r="M10">
            <v>771</v>
          </cell>
          <cell r="N10">
            <v>516</v>
          </cell>
          <cell r="O10">
            <v>343</v>
          </cell>
          <cell r="P10">
            <v>1274</v>
          </cell>
          <cell r="Q10">
            <v>5368</v>
          </cell>
          <cell r="S10">
            <v>37226</v>
          </cell>
          <cell r="T10">
            <v>2617</v>
          </cell>
          <cell r="U10">
            <v>1954</v>
          </cell>
          <cell r="V10">
            <v>782</v>
          </cell>
          <cell r="W10">
            <v>15</v>
          </cell>
          <cell r="X10">
            <v>5368</v>
          </cell>
          <cell r="Z10">
            <v>37226</v>
          </cell>
          <cell r="AA10">
            <v>2853</v>
          </cell>
          <cell r="AB10">
            <v>2515</v>
          </cell>
          <cell r="AC10">
            <v>5368</v>
          </cell>
          <cell r="AU10">
            <v>37226</v>
          </cell>
          <cell r="AV10">
            <v>552</v>
          </cell>
          <cell r="AW10">
            <v>131</v>
          </cell>
          <cell r="AX10">
            <v>940</v>
          </cell>
          <cell r="AY10">
            <v>654</v>
          </cell>
          <cell r="AZ10">
            <v>68</v>
          </cell>
          <cell r="BA10">
            <v>209</v>
          </cell>
          <cell r="BB10">
            <v>2</v>
          </cell>
          <cell r="BC10">
            <v>707</v>
          </cell>
          <cell r="BD10">
            <v>847</v>
          </cell>
          <cell r="BE10">
            <v>402</v>
          </cell>
          <cell r="BF10">
            <v>696</v>
          </cell>
          <cell r="BG10">
            <v>160</v>
          </cell>
          <cell r="BH10">
            <v>5368</v>
          </cell>
          <cell r="BL10">
            <v>37226</v>
          </cell>
          <cell r="BM10">
            <v>171</v>
          </cell>
          <cell r="BN10">
            <v>15</v>
          </cell>
          <cell r="BO10">
            <v>241</v>
          </cell>
          <cell r="BP10">
            <v>71</v>
          </cell>
          <cell r="BQ10">
            <v>8</v>
          </cell>
          <cell r="BR10">
            <v>65</v>
          </cell>
          <cell r="BS10">
            <v>0</v>
          </cell>
          <cell r="BT10">
            <v>254</v>
          </cell>
          <cell r="BU10">
            <v>160</v>
          </cell>
          <cell r="BV10">
            <v>33</v>
          </cell>
          <cell r="BW10">
            <v>323</v>
          </cell>
          <cell r="BX10">
            <v>0</v>
          </cell>
          <cell r="BY10">
            <v>1341</v>
          </cell>
        </row>
        <row r="11">
          <cell r="A11">
            <v>37591</v>
          </cell>
          <cell r="B11">
            <v>1470</v>
          </cell>
          <cell r="C11">
            <v>906</v>
          </cell>
          <cell r="D11">
            <v>1920</v>
          </cell>
          <cell r="E11">
            <v>1496</v>
          </cell>
          <cell r="F11">
            <v>795</v>
          </cell>
          <cell r="G11">
            <v>38</v>
          </cell>
          <cell r="H11">
            <v>6625</v>
          </cell>
          <cell r="J11">
            <v>37591</v>
          </cell>
          <cell r="K11">
            <v>1274</v>
          </cell>
          <cell r="L11">
            <v>1760</v>
          </cell>
          <cell r="M11">
            <v>971</v>
          </cell>
          <cell r="N11">
            <v>675</v>
          </cell>
          <cell r="O11">
            <v>506</v>
          </cell>
          <cell r="P11">
            <v>1439</v>
          </cell>
          <cell r="Q11">
            <v>6625</v>
          </cell>
          <cell r="S11">
            <v>37591</v>
          </cell>
          <cell r="T11">
            <v>3009</v>
          </cell>
          <cell r="U11">
            <v>2455</v>
          </cell>
          <cell r="V11">
            <v>1144</v>
          </cell>
          <cell r="W11">
            <v>17</v>
          </cell>
          <cell r="X11">
            <v>6625</v>
          </cell>
          <cell r="Z11">
            <v>37591</v>
          </cell>
          <cell r="AA11">
            <v>3557</v>
          </cell>
          <cell r="AB11">
            <v>3068</v>
          </cell>
          <cell r="AC11">
            <v>6625</v>
          </cell>
          <cell r="AU11">
            <v>37591</v>
          </cell>
          <cell r="AV11">
            <v>798</v>
          </cell>
          <cell r="AW11">
            <v>186</v>
          </cell>
          <cell r="AX11">
            <v>1267</v>
          </cell>
          <cell r="AY11">
            <v>783</v>
          </cell>
          <cell r="AZ11">
            <v>99</v>
          </cell>
          <cell r="BA11">
            <v>231</v>
          </cell>
          <cell r="BB11">
            <v>3</v>
          </cell>
          <cell r="BC11">
            <v>925</v>
          </cell>
          <cell r="BD11">
            <v>897</v>
          </cell>
          <cell r="BE11">
            <v>482</v>
          </cell>
          <cell r="BF11">
            <v>785</v>
          </cell>
          <cell r="BG11">
            <v>169</v>
          </cell>
          <cell r="BH11">
            <v>6625</v>
          </cell>
          <cell r="BL11">
            <v>37591</v>
          </cell>
          <cell r="BM11">
            <v>166</v>
          </cell>
          <cell r="BN11">
            <v>16</v>
          </cell>
          <cell r="BO11">
            <v>148</v>
          </cell>
          <cell r="BP11">
            <v>21</v>
          </cell>
          <cell r="BQ11">
            <v>2</v>
          </cell>
          <cell r="BR11">
            <v>20</v>
          </cell>
          <cell r="BS11">
            <v>0</v>
          </cell>
          <cell r="BT11">
            <v>189</v>
          </cell>
          <cell r="BU11">
            <v>90</v>
          </cell>
          <cell r="BV11">
            <v>50</v>
          </cell>
          <cell r="BW11">
            <v>66</v>
          </cell>
          <cell r="BX11">
            <v>0</v>
          </cell>
          <cell r="BY11">
            <v>768</v>
          </cell>
        </row>
        <row r="12">
          <cell r="A12">
            <v>37957</v>
          </cell>
          <cell r="B12">
            <v>1827</v>
          </cell>
          <cell r="C12">
            <v>1100</v>
          </cell>
          <cell r="D12">
            <v>2283</v>
          </cell>
          <cell r="E12">
            <v>1945</v>
          </cell>
          <cell r="F12">
            <v>1099</v>
          </cell>
          <cell r="G12">
            <v>54</v>
          </cell>
          <cell r="H12">
            <v>8308</v>
          </cell>
          <cell r="J12">
            <v>37957</v>
          </cell>
          <cell r="K12">
            <v>1470</v>
          </cell>
          <cell r="L12">
            <v>1968</v>
          </cell>
          <cell r="M12">
            <v>1276</v>
          </cell>
          <cell r="N12">
            <v>953</v>
          </cell>
          <cell r="O12">
            <v>721</v>
          </cell>
          <cell r="P12">
            <v>1920</v>
          </cell>
          <cell r="Q12">
            <v>8308</v>
          </cell>
          <cell r="S12">
            <v>37957</v>
          </cell>
          <cell r="T12">
            <v>3943</v>
          </cell>
          <cell r="U12">
            <v>2941</v>
          </cell>
          <cell r="V12">
            <v>1387</v>
          </cell>
          <cell r="W12">
            <v>37</v>
          </cell>
          <cell r="X12">
            <v>8308</v>
          </cell>
          <cell r="Z12">
            <v>37957</v>
          </cell>
          <cell r="AA12">
            <v>4506</v>
          </cell>
          <cell r="AB12">
            <v>3802</v>
          </cell>
          <cell r="AC12">
            <v>8308</v>
          </cell>
          <cell r="AU12">
            <v>37957</v>
          </cell>
          <cell r="AV12">
            <v>973</v>
          </cell>
          <cell r="AW12">
            <v>221</v>
          </cell>
          <cell r="AX12">
            <v>1560</v>
          </cell>
          <cell r="AY12">
            <v>880</v>
          </cell>
          <cell r="AZ12">
            <v>111</v>
          </cell>
          <cell r="BA12">
            <v>288</v>
          </cell>
          <cell r="BB12">
            <v>1</v>
          </cell>
          <cell r="BC12">
            <v>1298</v>
          </cell>
          <cell r="BD12">
            <v>1147</v>
          </cell>
          <cell r="BE12">
            <v>544</v>
          </cell>
          <cell r="BF12">
            <v>986</v>
          </cell>
          <cell r="BG12">
            <v>299</v>
          </cell>
          <cell r="BH12">
            <v>8308</v>
          </cell>
          <cell r="BL12">
            <v>37957</v>
          </cell>
          <cell r="BM12">
            <v>166</v>
          </cell>
          <cell r="BN12">
            <v>18</v>
          </cell>
          <cell r="BO12">
            <v>176</v>
          </cell>
          <cell r="BP12">
            <v>53</v>
          </cell>
          <cell r="BQ12">
            <v>8</v>
          </cell>
          <cell r="BR12">
            <v>48</v>
          </cell>
          <cell r="BS12">
            <v>0</v>
          </cell>
          <cell r="BT12">
            <v>158</v>
          </cell>
          <cell r="BU12">
            <v>153</v>
          </cell>
          <cell r="BV12">
            <v>58</v>
          </cell>
          <cell r="BW12">
            <v>25</v>
          </cell>
          <cell r="BX12">
            <v>0</v>
          </cell>
          <cell r="BY12">
            <v>863</v>
          </cell>
        </row>
        <row r="13">
          <cell r="H13" t="str">
            <v>Part en % dans le total</v>
          </cell>
          <cell r="Q13" t="str">
            <v>Part en % dans le total</v>
          </cell>
          <cell r="X13" t="str">
            <v>Part en % dans le total</v>
          </cell>
          <cell r="AC13" t="str">
            <v>Part en % dans le total</v>
          </cell>
        </row>
        <row r="14">
          <cell r="A14">
            <v>36862</v>
          </cell>
          <cell r="B14">
            <v>19.586594421031506</v>
          </cell>
          <cell r="C14">
            <v>11.599438089504314</v>
          </cell>
          <cell r="D14">
            <v>29.159141079670881</v>
          </cell>
          <cell r="E14">
            <v>26.409793297210516</v>
          </cell>
          <cell r="F14">
            <v>12.642986152919928</v>
          </cell>
          <cell r="G14">
            <v>0.60204695966285371</v>
          </cell>
          <cell r="H14">
            <v>100</v>
          </cell>
          <cell r="J14">
            <v>36862</v>
          </cell>
          <cell r="K14">
            <v>20.549869556492073</v>
          </cell>
          <cell r="L14">
            <v>23.018262091109772</v>
          </cell>
          <cell r="M14">
            <v>12.923941400762592</v>
          </cell>
          <cell r="N14">
            <v>9.6929560505719454</v>
          </cell>
          <cell r="O14">
            <v>7.8065422436283365</v>
          </cell>
          <cell r="P14">
            <v>26.008428657435282</v>
          </cell>
          <cell r="Q14">
            <v>100</v>
          </cell>
          <cell r="S14">
            <v>36862</v>
          </cell>
          <cell r="T14">
            <v>53.903271121814171</v>
          </cell>
          <cell r="U14">
            <v>35.300020068231987</v>
          </cell>
          <cell r="V14">
            <v>10.515753562111177</v>
          </cell>
          <cell r="W14">
            <v>0.28095524784266507</v>
          </cell>
          <cell r="X14">
            <v>100</v>
          </cell>
          <cell r="Z14">
            <v>36862</v>
          </cell>
          <cell r="AA14">
            <v>52.638972506522173</v>
          </cell>
          <cell r="AB14">
            <v>47.361027493477827</v>
          </cell>
          <cell r="AC14">
            <v>100</v>
          </cell>
          <cell r="AU14">
            <v>36862</v>
          </cell>
          <cell r="AV14">
            <v>8.9504314669877587</v>
          </cell>
          <cell r="AW14">
            <v>1.4248444712020871</v>
          </cell>
          <cell r="AX14">
            <v>15.051173991571343</v>
          </cell>
          <cell r="AY14">
            <v>13.184828416616496</v>
          </cell>
          <cell r="AZ14">
            <v>1.4449127031908489</v>
          </cell>
          <cell r="BA14">
            <v>4.0537828617298812</v>
          </cell>
          <cell r="BB14">
            <v>4.013646397752358E-2</v>
          </cell>
          <cell r="BC14">
            <v>13.566124824402969</v>
          </cell>
          <cell r="BD14">
            <v>18.643387517559702</v>
          </cell>
          <cell r="BE14">
            <v>8.6092715231788084</v>
          </cell>
          <cell r="BF14">
            <v>12.743327312863737</v>
          </cell>
          <cell r="BG14">
            <v>2.287778446718844</v>
          </cell>
          <cell r="BH14">
            <v>100</v>
          </cell>
          <cell r="BL14">
            <v>36862</v>
          </cell>
          <cell r="BM14">
            <v>5.659241420830825</v>
          </cell>
          <cell r="BN14">
            <v>0.32109171182018864</v>
          </cell>
          <cell r="BO14">
            <v>7.5255869957856714</v>
          </cell>
          <cell r="BP14">
            <v>1.0435480634156131</v>
          </cell>
          <cell r="BQ14">
            <v>0.10034115994380895</v>
          </cell>
          <cell r="BR14">
            <v>1.2442303833032309</v>
          </cell>
          <cell r="BS14">
            <v>0</v>
          </cell>
          <cell r="BT14">
            <v>4.6959662853702593</v>
          </cell>
          <cell r="BU14">
            <v>3.6925546859321692</v>
          </cell>
          <cell r="BV14">
            <v>0.72245635159542443</v>
          </cell>
          <cell r="BW14">
            <v>4.0136463977523578</v>
          </cell>
          <cell r="BX14">
            <v>0</v>
          </cell>
          <cell r="BY14">
            <v>29.01866345574955</v>
          </cell>
        </row>
        <row r="15">
          <cell r="A15">
            <v>37226</v>
          </cell>
          <cell r="B15">
            <v>19.318181818181817</v>
          </cell>
          <cell r="C15">
            <v>12.779433681073025</v>
          </cell>
          <cell r="D15">
            <v>28.688524590163933</v>
          </cell>
          <cell r="E15">
            <v>25.521609538002981</v>
          </cell>
          <cell r="F15">
            <v>13.13338301043219</v>
          </cell>
          <cell r="G15">
            <v>0.55886736214605071</v>
          </cell>
          <cell r="H15">
            <v>99.999999999999986</v>
          </cell>
          <cell r="J15">
            <v>37226</v>
          </cell>
          <cell r="K15">
            <v>21.684053651266765</v>
          </cell>
          <cell r="L15">
            <v>24.217585692995527</v>
          </cell>
          <cell r="M15">
            <v>14.362891207153503</v>
          </cell>
          <cell r="N15">
            <v>9.6125186289120723</v>
          </cell>
          <cell r="O15">
            <v>6.3897168405365123</v>
          </cell>
          <cell r="P15">
            <v>23.733233979135619</v>
          </cell>
          <cell r="Q15">
            <v>100</v>
          </cell>
          <cell r="S15">
            <v>37226</v>
          </cell>
          <cell r="T15">
            <v>48.751862891207153</v>
          </cell>
          <cell r="U15">
            <v>36.400894187779436</v>
          </cell>
          <cell r="V15">
            <v>14.567809239940388</v>
          </cell>
          <cell r="W15">
            <v>0.27943368107302535</v>
          </cell>
          <cell r="X15">
            <v>100</v>
          </cell>
          <cell r="Z15">
            <v>37226</v>
          </cell>
          <cell r="AA15">
            <v>53.148286140089418</v>
          </cell>
          <cell r="AB15">
            <v>46.851713859910582</v>
          </cell>
          <cell r="AC15">
            <v>100</v>
          </cell>
          <cell r="AU15">
            <v>37226</v>
          </cell>
          <cell r="AV15">
            <v>10.283159463487332</v>
          </cell>
          <cell r="AW15">
            <v>2.4403874813710877</v>
          </cell>
          <cell r="AX15">
            <v>17.511177347242921</v>
          </cell>
          <cell r="AY15">
            <v>12.183308494783905</v>
          </cell>
          <cell r="AZ15">
            <v>1.2667660208643816</v>
          </cell>
          <cell r="BA15">
            <v>3.8934426229508197</v>
          </cell>
          <cell r="BB15">
            <v>3.7257824143070044E-2</v>
          </cell>
          <cell r="BC15">
            <v>13.170640834575261</v>
          </cell>
          <cell r="BD15">
            <v>15.778688524590164</v>
          </cell>
          <cell r="BE15">
            <v>7.4888226527570794</v>
          </cell>
          <cell r="BF15">
            <v>12.965722801788376</v>
          </cell>
          <cell r="BG15">
            <v>2.9806259314456036</v>
          </cell>
          <cell r="BH15">
            <v>100</v>
          </cell>
          <cell r="BL15">
            <v>37226</v>
          </cell>
          <cell r="BM15">
            <v>3.185543964232489</v>
          </cell>
          <cell r="BN15">
            <v>0.27943368107302535</v>
          </cell>
          <cell r="BO15">
            <v>4.48956780923994</v>
          </cell>
          <cell r="BP15">
            <v>1.3226527570789866</v>
          </cell>
          <cell r="BQ15">
            <v>0.14903129657228018</v>
          </cell>
          <cell r="BR15">
            <v>1.2108792846497765</v>
          </cell>
          <cell r="BS15">
            <v>0</v>
          </cell>
          <cell r="BT15">
            <v>4.7317436661698959</v>
          </cell>
          <cell r="BU15">
            <v>2.9806259314456036</v>
          </cell>
          <cell r="BV15">
            <v>0.61475409836065575</v>
          </cell>
          <cell r="BW15">
            <v>6.0171385991058122</v>
          </cell>
          <cell r="BX15">
            <v>0</v>
          </cell>
          <cell r="BY15">
            <v>24.981371087928466</v>
          </cell>
        </row>
        <row r="16">
          <cell r="A16">
            <v>37591</v>
          </cell>
          <cell r="B16">
            <v>22.188679245283019</v>
          </cell>
          <cell r="C16">
            <v>13.675471698113208</v>
          </cell>
          <cell r="D16">
            <v>28.981132075471699</v>
          </cell>
          <cell r="E16">
            <v>22.581132075471697</v>
          </cell>
          <cell r="F16">
            <v>12</v>
          </cell>
          <cell r="G16">
            <v>0.57358490566037734</v>
          </cell>
          <cell r="H16">
            <v>100</v>
          </cell>
          <cell r="J16">
            <v>37591</v>
          </cell>
          <cell r="K16">
            <v>19.230188679245284</v>
          </cell>
          <cell r="L16">
            <v>26.566037735849058</v>
          </cell>
          <cell r="M16">
            <v>14.656603773584905</v>
          </cell>
          <cell r="N16">
            <v>10.188679245283019</v>
          </cell>
          <cell r="O16">
            <v>7.6377358490566039</v>
          </cell>
          <cell r="P16">
            <v>21.720754716981133</v>
          </cell>
          <cell r="Q16">
            <v>100</v>
          </cell>
          <cell r="S16">
            <v>37591</v>
          </cell>
          <cell r="T16">
            <v>45.4188679245283</v>
          </cell>
          <cell r="U16">
            <v>37.056603773584904</v>
          </cell>
          <cell r="V16">
            <v>17.267924528301887</v>
          </cell>
          <cell r="W16">
            <v>0.25660377358490566</v>
          </cell>
          <cell r="X16">
            <v>100</v>
          </cell>
          <cell r="Z16">
            <v>37591</v>
          </cell>
          <cell r="AA16">
            <v>53.690566037735849</v>
          </cell>
          <cell r="AB16">
            <v>46.309433962264151</v>
          </cell>
          <cell r="AC16">
            <v>100</v>
          </cell>
          <cell r="AU16">
            <v>37591</v>
          </cell>
          <cell r="AV16">
            <v>12.045283018867925</v>
          </cell>
          <cell r="AW16">
            <v>2.8075471698113206</v>
          </cell>
          <cell r="AX16">
            <v>19.124528301886791</v>
          </cell>
          <cell r="AY16">
            <v>11.818867924528302</v>
          </cell>
          <cell r="AZ16">
            <v>1.4943396226415093</v>
          </cell>
          <cell r="BA16">
            <v>3.4867924528301888</v>
          </cell>
          <cell r="BB16">
            <v>4.5283018867924525E-2</v>
          </cell>
          <cell r="BC16">
            <v>13.962264150943396</v>
          </cell>
          <cell r="BD16">
            <v>13.539622641509434</v>
          </cell>
          <cell r="BE16">
            <v>7.2754716981132077</v>
          </cell>
          <cell r="BF16">
            <v>11.849056603773585</v>
          </cell>
          <cell r="BG16">
            <v>2.550943396226415</v>
          </cell>
          <cell r="BH16">
            <v>100.00000000000001</v>
          </cell>
          <cell r="BL16">
            <v>37591</v>
          </cell>
          <cell r="BM16">
            <v>2.5056603773584905</v>
          </cell>
          <cell r="BN16">
            <v>0.24150943396226415</v>
          </cell>
          <cell r="BO16">
            <v>2.2339622641509433</v>
          </cell>
          <cell r="BP16">
            <v>0.31698113207547168</v>
          </cell>
          <cell r="BQ16">
            <v>3.0188679245283019E-2</v>
          </cell>
          <cell r="BR16">
            <v>0.30188679245283018</v>
          </cell>
          <cell r="BS16">
            <v>0</v>
          </cell>
          <cell r="BT16">
            <v>2.8528301886792451</v>
          </cell>
          <cell r="BU16">
            <v>1.3584905660377358</v>
          </cell>
          <cell r="BV16">
            <v>0.75471698113207553</v>
          </cell>
          <cell r="BW16">
            <v>0.99622641509433962</v>
          </cell>
          <cell r="BX16">
            <v>0</v>
          </cell>
          <cell r="BY16">
            <v>11.592452830188678</v>
          </cell>
        </row>
        <row r="17">
          <cell r="A17">
            <v>37957</v>
          </cell>
          <cell r="B17">
            <v>21.990852190659606</v>
          </cell>
          <cell r="C17">
            <v>13.240250361097738</v>
          </cell>
          <cell r="D17">
            <v>27.479537794896487</v>
          </cell>
          <cell r="E17">
            <v>23.411169956668271</v>
          </cell>
          <cell r="F17">
            <v>13.228213769860375</v>
          </cell>
          <cell r="G17">
            <v>0.64997592681752525</v>
          </cell>
          <cell r="H17">
            <v>100</v>
          </cell>
          <cell r="J17">
            <v>37957</v>
          </cell>
          <cell r="K17">
            <v>17.693789118921522</v>
          </cell>
          <cell r="L17">
            <v>23.688011555127588</v>
          </cell>
          <cell r="M17">
            <v>15.358690418873374</v>
          </cell>
          <cell r="N17">
            <v>11.470871449205585</v>
          </cell>
          <cell r="O17">
            <v>8.678382282137699</v>
          </cell>
          <cell r="P17">
            <v>23.110255175734231</v>
          </cell>
          <cell r="Q17">
            <v>100</v>
          </cell>
          <cell r="S17">
            <v>37957</v>
          </cell>
          <cell r="T17">
            <v>47.460279248916706</v>
          </cell>
          <cell r="U17">
            <v>35.399614829080406</v>
          </cell>
          <cell r="V17">
            <v>16.694752046220511</v>
          </cell>
          <cell r="W17">
            <v>0.44535387578237845</v>
          </cell>
          <cell r="X17">
            <v>100</v>
          </cell>
          <cell r="Z17">
            <v>37957</v>
          </cell>
          <cell r="AA17">
            <v>54.236880115551273</v>
          </cell>
          <cell r="AB17">
            <v>45.763119884448727</v>
          </cell>
          <cell r="AC17">
            <v>100</v>
          </cell>
          <cell r="AU17">
            <v>37957</v>
          </cell>
          <cell r="AV17">
            <v>11.711603273952816</v>
          </cell>
          <cell r="AW17">
            <v>2.6600866634569091</v>
          </cell>
          <cell r="AX17">
            <v>18.777082330284063</v>
          </cell>
          <cell r="AY17">
            <v>10.592200288878189</v>
          </cell>
          <cell r="AZ17">
            <v>1.3360616273471353</v>
          </cell>
          <cell r="BA17">
            <v>3.4665382763601347</v>
          </cell>
          <cell r="BB17">
            <v>1.2036591237361579E-2</v>
          </cell>
          <cell r="BC17">
            <v>15.62349542609533</v>
          </cell>
          <cell r="BD17">
            <v>13.805970149253731</v>
          </cell>
          <cell r="BE17">
            <v>6.5479056331246994</v>
          </cell>
          <cell r="BF17">
            <v>11.868078960038517</v>
          </cell>
          <cell r="BG17">
            <v>3.5989407799711124</v>
          </cell>
          <cell r="BH17">
            <v>100</v>
          </cell>
          <cell r="BL17">
            <v>37957</v>
          </cell>
          <cell r="BM17">
            <v>1.9980741454020221</v>
          </cell>
          <cell r="BN17">
            <v>0.21665864227250842</v>
          </cell>
          <cell r="BO17">
            <v>2.1184400577756382</v>
          </cell>
          <cell r="BP17">
            <v>0.63793933558016369</v>
          </cell>
          <cell r="BQ17">
            <v>9.6292729898892634E-2</v>
          </cell>
          <cell r="BR17">
            <v>0.57775637939335578</v>
          </cell>
          <cell r="BS17">
            <v>0</v>
          </cell>
          <cell r="BT17">
            <v>1.9017814155031296</v>
          </cell>
          <cell r="BU17">
            <v>1.8415984593163217</v>
          </cell>
          <cell r="BV17">
            <v>0.6981222917669716</v>
          </cell>
          <cell r="BW17">
            <v>0.30091478093403951</v>
          </cell>
          <cell r="BX17">
            <v>0</v>
          </cell>
          <cell r="BY17">
            <v>10.387578237843043</v>
          </cell>
        </row>
        <row r="19">
          <cell r="A19" t="str">
            <v>Source: Administration de l'Emploi (ADEM)</v>
          </cell>
          <cell r="J19" t="str">
            <v>Source: Administration de l'Emploi (ADEM)</v>
          </cell>
          <cell r="S19" t="str">
            <v>Source: Administration de l'Emploi (ADEM)</v>
          </cell>
          <cell r="Z19" t="str">
            <v>Source: Administration de l'Emploi (ADEM)</v>
          </cell>
          <cell r="AU19" t="str">
            <v>Source: Administration de l'Emploi (ADEM)</v>
          </cell>
          <cell r="BL19" t="str">
            <v>Source: Administration de l'Emploi (ADEM)</v>
          </cell>
        </row>
        <row r="55">
          <cell r="A55" t="str">
            <v>Source: ADEM</v>
          </cell>
        </row>
      </sheetData>
      <sheetData sheetId="50" refreshError="1">
        <row r="28">
          <cell r="A28" t="str">
            <v>Source: STATEC, ADEM</v>
          </cell>
        </row>
      </sheetData>
      <sheetData sheetId="51" refreshError="1">
        <row r="90">
          <cell r="N90" t="str">
            <v>Source: ADEM</v>
          </cell>
        </row>
      </sheetData>
      <sheetData sheetId="52" refreshError="1">
        <row r="3">
          <cell r="C3" t="str">
            <v>Année</v>
          </cell>
          <cell r="G3" t="str">
            <v>2002</v>
          </cell>
          <cell r="K3" t="str">
            <v>2003</v>
          </cell>
          <cell r="R3" t="str">
            <v>2004</v>
          </cell>
        </row>
        <row r="4">
          <cell r="A4" t="str">
            <v>Branche</v>
          </cell>
          <cell r="B4" t="str">
            <v>Nace</v>
          </cell>
          <cell r="C4" t="str">
            <v>2000</v>
          </cell>
          <cell r="D4" t="str">
            <v>2001</v>
          </cell>
          <cell r="E4" t="str">
            <v>2002</v>
          </cell>
          <cell r="F4" t="str">
            <v>2003</v>
          </cell>
          <cell r="G4" t="str">
            <v>T1</v>
          </cell>
          <cell r="H4" t="str">
            <v>T2</v>
          </cell>
          <cell r="I4" t="str">
            <v>T3</v>
          </cell>
          <cell r="J4" t="str">
            <v>T4</v>
          </cell>
          <cell r="K4" t="str">
            <v>T1</v>
          </cell>
          <cell r="L4" t="str">
            <v>T2</v>
          </cell>
          <cell r="M4" t="str">
            <v>T3</v>
          </cell>
          <cell r="N4" t="str">
            <v>T4</v>
          </cell>
          <cell r="O4">
            <v>37895</v>
          </cell>
          <cell r="P4">
            <v>37926</v>
          </cell>
          <cell r="Q4">
            <v>37956</v>
          </cell>
          <cell r="R4">
            <v>37987</v>
          </cell>
        </row>
        <row r="5">
          <cell r="A5" t="str">
            <v>Entreprises concernées</v>
          </cell>
        </row>
        <row r="6">
          <cell r="A6" t="str">
            <v>Ayant introduit une demande</v>
          </cell>
          <cell r="C6">
            <v>1.1666666666666667</v>
          </cell>
          <cell r="D6">
            <v>4.75</v>
          </cell>
          <cell r="E6">
            <v>4.166666666666667</v>
          </cell>
          <cell r="F6">
            <v>4.416666666666667</v>
          </cell>
          <cell r="G6">
            <v>6.666666666666667</v>
          </cell>
          <cell r="H6">
            <v>4</v>
          </cell>
          <cell r="I6">
            <v>2.3333333333333335</v>
          </cell>
          <cell r="J6">
            <v>3.6666666666666665</v>
          </cell>
          <cell r="K6">
            <v>4.333333333333333</v>
          </cell>
          <cell r="L6">
            <v>1.6666666666666667</v>
          </cell>
          <cell r="M6">
            <v>3.3333333333333335</v>
          </cell>
          <cell r="N6">
            <v>7.666666666666667</v>
          </cell>
          <cell r="O6">
            <v>6</v>
          </cell>
          <cell r="P6">
            <v>9</v>
          </cell>
          <cell r="Q6">
            <v>8</v>
          </cell>
          <cell r="R6">
            <v>10</v>
          </cell>
        </row>
        <row r="7">
          <cell r="A7" t="str">
            <v>Ayant effectivement tiré1</v>
          </cell>
          <cell r="C7">
            <v>0.75</v>
          </cell>
          <cell r="D7">
            <v>4.333333333333333</v>
          </cell>
          <cell r="E7">
            <v>2</v>
          </cell>
          <cell r="F7" t="str">
            <v>…</v>
          </cell>
          <cell r="G7">
            <v>3.3333333333333335</v>
          </cell>
          <cell r="H7">
            <v>1.3333333333333333</v>
          </cell>
          <cell r="I7">
            <v>1.3333333333333333</v>
          </cell>
          <cell r="J7">
            <v>2</v>
          </cell>
          <cell r="K7">
            <v>1</v>
          </cell>
          <cell r="L7">
            <v>1</v>
          </cell>
          <cell r="M7">
            <v>1.6666666666666667</v>
          </cell>
          <cell r="N7" t="str">
            <v>…</v>
          </cell>
          <cell r="O7" t="str">
            <v>…</v>
          </cell>
          <cell r="P7" t="str">
            <v>…</v>
          </cell>
          <cell r="Q7" t="str">
            <v>…</v>
          </cell>
          <cell r="R7" t="str">
            <v>…</v>
          </cell>
        </row>
        <row r="8">
          <cell r="A8" t="str">
            <v>Travailleurs concernés</v>
          </cell>
        </row>
        <row r="9">
          <cell r="A9" t="str">
            <v>Sur base des demandes introduites</v>
          </cell>
          <cell r="C9">
            <v>124.08333333333333</v>
          </cell>
          <cell r="D9">
            <v>231.5</v>
          </cell>
          <cell r="E9">
            <v>244.91666666666666</v>
          </cell>
          <cell r="F9">
            <v>164.75</v>
          </cell>
          <cell r="G9">
            <v>440</v>
          </cell>
          <cell r="H9">
            <v>335.66666666666669</v>
          </cell>
          <cell r="I9">
            <v>93.666666666666671</v>
          </cell>
          <cell r="J9">
            <v>110.33333333333333</v>
          </cell>
          <cell r="K9">
            <v>119.33333333333333</v>
          </cell>
          <cell r="L9">
            <v>55.333333333333336</v>
          </cell>
          <cell r="M9">
            <v>182</v>
          </cell>
          <cell r="N9">
            <v>303</v>
          </cell>
          <cell r="O9">
            <v>261</v>
          </cell>
          <cell r="P9">
            <v>369</v>
          </cell>
          <cell r="Q9">
            <v>279</v>
          </cell>
          <cell r="R9">
            <v>250</v>
          </cell>
        </row>
        <row r="10">
          <cell r="A10" t="str">
            <v>Sur base des demandes tirées1</v>
          </cell>
          <cell r="C10">
            <v>75.666666666666671</v>
          </cell>
          <cell r="D10">
            <v>115.41666666666667</v>
          </cell>
          <cell r="E10">
            <v>71.416666666666671</v>
          </cell>
          <cell r="F10" t="str">
            <v>…</v>
          </cell>
          <cell r="G10">
            <v>105</v>
          </cell>
          <cell r="H10">
            <v>48.333333333333336</v>
          </cell>
          <cell r="I10">
            <v>52</v>
          </cell>
          <cell r="J10">
            <v>80.333333333333329</v>
          </cell>
          <cell r="K10">
            <v>42</v>
          </cell>
          <cell r="L10">
            <v>37.666666666666664</v>
          </cell>
          <cell r="M10">
            <v>52</v>
          </cell>
          <cell r="N10" t="str">
            <v>…</v>
          </cell>
          <cell r="O10" t="str">
            <v>…</v>
          </cell>
          <cell r="P10" t="str">
            <v>…</v>
          </cell>
          <cell r="Q10" t="str">
            <v>…</v>
          </cell>
          <cell r="R10" t="str">
            <v>…</v>
          </cell>
        </row>
        <row r="11">
          <cell r="A11" t="str">
            <v>Hommes-mois en chômage complet2</v>
          </cell>
          <cell r="C11">
            <v>17.613583333333334</v>
          </cell>
          <cell r="D11">
            <v>54.285249999999998</v>
          </cell>
          <cell r="E11">
            <v>33.690708333333333</v>
          </cell>
          <cell r="F11" t="str">
            <v>…</v>
          </cell>
          <cell r="G11">
            <v>49.704000000000001</v>
          </cell>
          <cell r="H11">
            <v>23.798666666666666</v>
          </cell>
          <cell r="I11">
            <v>26</v>
          </cell>
          <cell r="J11">
            <v>35.26016666666667</v>
          </cell>
          <cell r="K11">
            <v>21</v>
          </cell>
          <cell r="L11">
            <v>18.833333333333332</v>
          </cell>
          <cell r="M11">
            <v>24.708333333333332</v>
          </cell>
          <cell r="N11" t="str">
            <v>…</v>
          </cell>
          <cell r="O11" t="str">
            <v>…</v>
          </cell>
          <cell r="P11" t="str">
            <v>…</v>
          </cell>
          <cell r="Q11" t="str">
            <v>…</v>
          </cell>
          <cell r="R11" t="str">
            <v>…</v>
          </cell>
        </row>
        <row r="13">
          <cell r="A13" t="str">
            <v>Agriculture, viticulture, sylviculture, pêche</v>
          </cell>
          <cell r="B13" t="str">
            <v>01-05</v>
          </cell>
          <cell r="C13" t="str">
            <v>-</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row>
        <row r="14">
          <cell r="A14" t="str">
            <v>Industries extractives</v>
          </cell>
          <cell r="B14" t="str">
            <v>10-14</v>
          </cell>
          <cell r="C14" t="str">
            <v>-</v>
          </cell>
          <cell r="D14" t="str">
            <v>-</v>
          </cell>
          <cell r="E14" t="str">
            <v>-</v>
          </cell>
          <cell r="F14">
            <v>0</v>
          </cell>
          <cell r="G14">
            <v>0</v>
          </cell>
          <cell r="H14">
            <v>0</v>
          </cell>
          <cell r="I14">
            <v>0</v>
          </cell>
          <cell r="J14">
            <v>0</v>
          </cell>
          <cell r="K14">
            <v>0</v>
          </cell>
          <cell r="L14">
            <v>0</v>
          </cell>
          <cell r="M14">
            <v>0</v>
          </cell>
          <cell r="N14">
            <v>0</v>
          </cell>
          <cell r="O14" t="str">
            <v>-</v>
          </cell>
          <cell r="P14" t="str">
            <v>-</v>
          </cell>
          <cell r="Q14" t="str">
            <v>-</v>
          </cell>
          <cell r="R14" t="str">
            <v>-</v>
          </cell>
        </row>
        <row r="15">
          <cell r="A15" t="str">
            <v>Industries manufacturières</v>
          </cell>
          <cell r="B15" t="str">
            <v>15-37</v>
          </cell>
          <cell r="C15">
            <v>121.20833333333333</v>
          </cell>
          <cell r="D15">
            <v>188.58333333333334</v>
          </cell>
          <cell r="E15">
            <v>231.16666666666666</v>
          </cell>
          <cell r="F15">
            <v>122.58333333333333</v>
          </cell>
          <cell r="G15">
            <v>411.66666666666669</v>
          </cell>
          <cell r="H15">
            <v>328.66666666666669</v>
          </cell>
          <cell r="I15">
            <v>88.333333333333329</v>
          </cell>
          <cell r="J15">
            <v>96</v>
          </cell>
          <cell r="K15">
            <v>87</v>
          </cell>
          <cell r="L15">
            <v>28.333333333333332</v>
          </cell>
          <cell r="M15">
            <v>168.33333333333334</v>
          </cell>
          <cell r="N15">
            <v>206.66666666666666</v>
          </cell>
          <cell r="O15">
            <v>130</v>
          </cell>
          <cell r="P15">
            <v>238</v>
          </cell>
          <cell r="Q15">
            <v>252</v>
          </cell>
          <cell r="R15">
            <v>213</v>
          </cell>
        </row>
        <row r="16">
          <cell r="A16" t="str">
            <v>Industries alimentaires</v>
          </cell>
          <cell r="B16">
            <v>15</v>
          </cell>
          <cell r="C16">
            <v>0.54166666666666663</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row>
        <row r="17">
          <cell r="A17" t="str">
            <v>Travail du bois</v>
          </cell>
          <cell r="B17">
            <v>20</v>
          </cell>
          <cell r="C17" t="str">
            <v>-</v>
          </cell>
          <cell r="D17" t="str">
            <v>-</v>
          </cell>
          <cell r="E17">
            <v>6.833333333333333</v>
          </cell>
          <cell r="F17">
            <v>6.833333333333333</v>
          </cell>
          <cell r="G17">
            <v>27.333333333333332</v>
          </cell>
          <cell r="H17" t="str">
            <v>-</v>
          </cell>
          <cell r="I17" t="str">
            <v>-</v>
          </cell>
          <cell r="J17" t="str">
            <v>-</v>
          </cell>
          <cell r="K17">
            <v>27</v>
          </cell>
          <cell r="L17" t="str">
            <v>-</v>
          </cell>
          <cell r="M17">
            <v>0.33333333333333331</v>
          </cell>
          <cell r="N17" t="str">
            <v>-</v>
          </cell>
          <cell r="O17" t="str">
            <v>-</v>
          </cell>
          <cell r="P17" t="str">
            <v>-</v>
          </cell>
          <cell r="Q17" t="str">
            <v>-</v>
          </cell>
          <cell r="R17">
            <v>29</v>
          </cell>
        </row>
        <row r="18">
          <cell r="A18" t="str">
            <v>Industrie chimique</v>
          </cell>
          <cell r="B18">
            <v>24</v>
          </cell>
          <cell r="C18">
            <v>1.6666666666666667</v>
          </cell>
          <cell r="D18">
            <v>4.666666666666667</v>
          </cell>
          <cell r="E18" t="str">
            <v>-</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row>
        <row r="19">
          <cell r="A19" t="str">
            <v>Fabrication d'autres produits minéraux non métalliques</v>
          </cell>
          <cell r="B19">
            <v>26</v>
          </cell>
          <cell r="C19">
            <v>107</v>
          </cell>
          <cell r="D19">
            <v>2.5833333333333335</v>
          </cell>
          <cell r="E19">
            <v>3.6666666666666665</v>
          </cell>
          <cell r="F19">
            <v>20</v>
          </cell>
          <cell r="G19" t="str">
            <v>-</v>
          </cell>
          <cell r="H19" t="str">
            <v>-</v>
          </cell>
          <cell r="I19" t="str">
            <v>-</v>
          </cell>
          <cell r="J19">
            <v>14.666666666666666</v>
          </cell>
          <cell r="K19">
            <v>20</v>
          </cell>
          <cell r="L19" t="str">
            <v>-</v>
          </cell>
          <cell r="M19">
            <v>60</v>
          </cell>
          <cell r="N19" t="str">
            <v>-</v>
          </cell>
          <cell r="O19" t="str">
            <v>-</v>
          </cell>
          <cell r="P19" t="str">
            <v>-</v>
          </cell>
          <cell r="Q19" t="str">
            <v>-</v>
          </cell>
          <cell r="R19" t="str">
            <v>-</v>
          </cell>
        </row>
        <row r="20">
          <cell r="A20" t="str">
            <v>Métallurgie</v>
          </cell>
          <cell r="B20">
            <v>27</v>
          </cell>
          <cell r="C20" t="str">
            <v>-</v>
          </cell>
          <cell r="D20">
            <v>105.16666666666667</v>
          </cell>
          <cell r="E20">
            <v>98.916666666666671</v>
          </cell>
          <cell r="F20">
            <v>8.3333333333333339</v>
          </cell>
          <cell r="G20">
            <v>149.33333333333334</v>
          </cell>
          <cell r="H20">
            <v>115</v>
          </cell>
          <cell r="I20">
            <v>85</v>
          </cell>
          <cell r="J20">
            <v>46.333333333333336</v>
          </cell>
          <cell r="K20">
            <v>16.666666666666668</v>
          </cell>
          <cell r="L20" t="str">
            <v>-</v>
          </cell>
          <cell r="M20">
            <v>16.666666666666668</v>
          </cell>
          <cell r="N20" t="str">
            <v>-</v>
          </cell>
          <cell r="O20" t="str">
            <v>-</v>
          </cell>
          <cell r="P20" t="str">
            <v>-</v>
          </cell>
          <cell r="Q20" t="str">
            <v>-</v>
          </cell>
          <cell r="R20" t="str">
            <v>-</v>
          </cell>
        </row>
        <row r="21">
          <cell r="A21" t="str">
            <v>Travail des métaux</v>
          </cell>
          <cell r="B21">
            <v>28</v>
          </cell>
          <cell r="C21" t="str">
            <v>-</v>
          </cell>
          <cell r="D21">
            <v>11.833333333333334</v>
          </cell>
          <cell r="E21">
            <v>78.916666666666671</v>
          </cell>
          <cell r="F21">
            <v>25.666666666666668</v>
          </cell>
          <cell r="G21">
            <v>153.66666666666666</v>
          </cell>
          <cell r="H21">
            <v>158.66666666666666</v>
          </cell>
          <cell r="I21">
            <v>3.3333333333333335</v>
          </cell>
          <cell r="J21" t="str">
            <v>-</v>
          </cell>
          <cell r="K21">
            <v>2.6666666666666665</v>
          </cell>
          <cell r="L21" t="str">
            <v>-</v>
          </cell>
          <cell r="M21">
            <v>33.333333333333336</v>
          </cell>
          <cell r="N21">
            <v>66.666666666666671</v>
          </cell>
          <cell r="O21">
            <v>85</v>
          </cell>
          <cell r="P21" t="str">
            <v>-</v>
          </cell>
          <cell r="Q21">
            <v>115</v>
          </cell>
          <cell r="R21" t="str">
            <v>-</v>
          </cell>
        </row>
        <row r="22">
          <cell r="A22" t="str">
            <v>Fabrication de machines et équipements</v>
          </cell>
          <cell r="B22">
            <v>29</v>
          </cell>
          <cell r="C22">
            <v>12</v>
          </cell>
          <cell r="D22">
            <v>59</v>
          </cell>
          <cell r="E22">
            <v>25</v>
          </cell>
          <cell r="F22">
            <v>24</v>
          </cell>
          <cell r="G22">
            <v>65</v>
          </cell>
          <cell r="H22" t="str">
            <v>-</v>
          </cell>
          <cell r="I22" t="str">
            <v>-</v>
          </cell>
          <cell r="J22">
            <v>35</v>
          </cell>
          <cell r="K22" t="str">
            <v>-</v>
          </cell>
          <cell r="L22" t="str">
            <v>-</v>
          </cell>
          <cell r="M22" t="str">
            <v>-</v>
          </cell>
          <cell r="N22">
            <v>96</v>
          </cell>
          <cell r="O22" t="str">
            <v>-</v>
          </cell>
          <cell r="P22">
            <v>193</v>
          </cell>
          <cell r="Q22">
            <v>95</v>
          </cell>
          <cell r="R22">
            <v>179</v>
          </cell>
        </row>
        <row r="23">
          <cell r="A23" t="str">
            <v>Fabrication de machines de bureau et de matériel informatique</v>
          </cell>
          <cell r="B23">
            <v>30</v>
          </cell>
          <cell r="C23" t="str">
            <v>-</v>
          </cell>
          <cell r="D23">
            <v>0.16666666666666666</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row>
        <row r="24">
          <cell r="A24" t="str">
            <v>Fabrication de machines et appareils électriques</v>
          </cell>
          <cell r="B24">
            <v>31</v>
          </cell>
          <cell r="C24" t="str">
            <v>-</v>
          </cell>
          <cell r="D24">
            <v>5.166666666666667</v>
          </cell>
          <cell r="E24">
            <v>12.916666666666666</v>
          </cell>
          <cell r="F24">
            <v>18.5</v>
          </cell>
          <cell r="G24">
            <v>14.333333333333334</v>
          </cell>
          <cell r="H24">
            <v>37.333333333333336</v>
          </cell>
          <cell r="I24" t="str">
            <v>-</v>
          </cell>
          <cell r="J24" t="str">
            <v>-</v>
          </cell>
          <cell r="K24">
            <v>20.666666666666668</v>
          </cell>
          <cell r="L24">
            <v>28.333333333333332</v>
          </cell>
          <cell r="M24">
            <v>25</v>
          </cell>
          <cell r="N24" t="str">
            <v>-</v>
          </cell>
          <cell r="O24" t="str">
            <v>-</v>
          </cell>
          <cell r="P24" t="str">
            <v>-</v>
          </cell>
          <cell r="Q24" t="str">
            <v>-</v>
          </cell>
          <cell r="R24" t="str">
            <v>-</v>
          </cell>
        </row>
        <row r="25">
          <cell r="A25" t="str">
            <v>Industrie automobile</v>
          </cell>
          <cell r="B25">
            <v>34</v>
          </cell>
          <cell r="C25" t="str">
            <v>-</v>
          </cell>
          <cell r="D25" t="str">
            <v>-</v>
          </cell>
          <cell r="E25">
            <v>4.916666666666667</v>
          </cell>
          <cell r="F25">
            <v>15.75</v>
          </cell>
          <cell r="G25">
            <v>2</v>
          </cell>
          <cell r="H25">
            <v>17.666666666666668</v>
          </cell>
          <cell r="I25" t="str">
            <v>-</v>
          </cell>
          <cell r="J25" t="str">
            <v>-</v>
          </cell>
          <cell r="K25" t="str">
            <v>-</v>
          </cell>
          <cell r="L25" t="str">
            <v>-</v>
          </cell>
          <cell r="M25">
            <v>33</v>
          </cell>
          <cell r="N25">
            <v>30</v>
          </cell>
          <cell r="O25">
            <v>45</v>
          </cell>
          <cell r="P25">
            <v>45</v>
          </cell>
          <cell r="Q25" t="str">
            <v>-</v>
          </cell>
          <cell r="R25">
            <v>5</v>
          </cell>
        </row>
        <row r="26">
          <cell r="A26" t="str">
            <v>Electricité, gaz et eau</v>
          </cell>
          <cell r="B26" t="str">
            <v>40-41</v>
          </cell>
          <cell r="C26" t="str">
            <v>-</v>
          </cell>
          <cell r="D26" t="str">
            <v>-</v>
          </cell>
          <cell r="E26" t="str">
            <v>-</v>
          </cell>
          <cell r="F26">
            <v>0</v>
          </cell>
          <cell r="G26" t="str">
            <v>-</v>
          </cell>
          <cell r="H26" t="str">
            <v>-</v>
          </cell>
          <cell r="I26" t="str">
            <v>-</v>
          </cell>
          <cell r="J26" t="str">
            <v>-</v>
          </cell>
          <cell r="K26">
            <v>0</v>
          </cell>
          <cell r="L26">
            <v>0</v>
          </cell>
          <cell r="M26">
            <v>0</v>
          </cell>
          <cell r="N26">
            <v>0</v>
          </cell>
          <cell r="O26">
            <v>0</v>
          </cell>
          <cell r="P26">
            <v>0</v>
          </cell>
          <cell r="Q26">
            <v>0</v>
          </cell>
          <cell r="R26">
            <v>0</v>
          </cell>
        </row>
        <row r="27">
          <cell r="A27" t="str">
            <v>Construction</v>
          </cell>
          <cell r="B27" t="str">
            <v>45</v>
          </cell>
          <cell r="C27">
            <v>2.8333333333333335</v>
          </cell>
          <cell r="D27">
            <v>2.8333333333333335</v>
          </cell>
          <cell r="E27">
            <v>1.1666666666666667</v>
          </cell>
          <cell r="F27">
            <v>7.833333333333333</v>
          </cell>
          <cell r="G27" t="str">
            <v>-</v>
          </cell>
          <cell r="H27">
            <v>1.6666666666666667</v>
          </cell>
          <cell r="I27" t="str">
            <v>-</v>
          </cell>
          <cell r="J27">
            <v>3</v>
          </cell>
          <cell r="K27">
            <v>9.3333333333333339</v>
          </cell>
          <cell r="L27">
            <v>22</v>
          </cell>
          <cell r="M27" t="str">
            <v>-</v>
          </cell>
          <cell r="N27" t="str">
            <v>-</v>
          </cell>
          <cell r="O27" t="str">
            <v>-</v>
          </cell>
          <cell r="P27" t="str">
            <v>-</v>
          </cell>
          <cell r="Q27" t="str">
            <v>-</v>
          </cell>
          <cell r="R27" t="str">
            <v>-</v>
          </cell>
        </row>
        <row r="28">
          <cell r="A28" t="str">
            <v>Commerce, réparation</v>
          </cell>
          <cell r="B28" t="str">
            <v>50-52</v>
          </cell>
          <cell r="C28" t="str">
            <v>-</v>
          </cell>
          <cell r="D28">
            <v>1</v>
          </cell>
          <cell r="E28" t="str">
            <v>-</v>
          </cell>
          <cell r="F28">
            <v>13.416666666666666</v>
          </cell>
          <cell r="G28" t="str">
            <v>-</v>
          </cell>
          <cell r="H28" t="str">
            <v>-</v>
          </cell>
          <cell r="I28" t="str">
            <v>-</v>
          </cell>
          <cell r="J28">
            <v>0.66666666666666663</v>
          </cell>
          <cell r="K28">
            <v>1.6666666666666667</v>
          </cell>
          <cell r="L28" t="str">
            <v>-</v>
          </cell>
          <cell r="M28" t="str">
            <v>-</v>
          </cell>
          <cell r="N28">
            <v>52</v>
          </cell>
          <cell r="O28">
            <v>78</v>
          </cell>
          <cell r="P28">
            <v>78</v>
          </cell>
          <cell r="Q28" t="str">
            <v>-</v>
          </cell>
          <cell r="R28" t="str">
            <v>-</v>
          </cell>
        </row>
        <row r="29">
          <cell r="A29" t="str">
            <v>Hôtels et restaurants</v>
          </cell>
          <cell r="B29" t="str">
            <v>55</v>
          </cell>
          <cell r="C29" t="str">
            <v>-</v>
          </cell>
          <cell r="D29" t="str">
            <v>-</v>
          </cell>
          <cell r="E29" t="str">
            <v>-</v>
          </cell>
          <cell r="F29">
            <v>0</v>
          </cell>
          <cell r="G29" t="str">
            <v>-</v>
          </cell>
          <cell r="H29" t="str">
            <v>-</v>
          </cell>
          <cell r="I29" t="str">
            <v>-</v>
          </cell>
          <cell r="J29" t="str">
            <v>-</v>
          </cell>
          <cell r="K29">
            <v>0</v>
          </cell>
          <cell r="L29" t="str">
            <v>-</v>
          </cell>
          <cell r="M29" t="str">
            <v>-</v>
          </cell>
          <cell r="N29">
            <v>0</v>
          </cell>
          <cell r="O29" t="str">
            <v>-</v>
          </cell>
          <cell r="P29" t="str">
            <v>-</v>
          </cell>
          <cell r="Q29" t="str">
            <v>-</v>
          </cell>
          <cell r="R29" t="str">
            <v>-</v>
          </cell>
        </row>
        <row r="30">
          <cell r="A30" t="str">
            <v>Transports et communications</v>
          </cell>
          <cell r="B30" t="str">
            <v>60-64</v>
          </cell>
          <cell r="C30" t="str">
            <v>-</v>
          </cell>
          <cell r="D30">
            <v>34.25</v>
          </cell>
          <cell r="E30">
            <v>9.75</v>
          </cell>
          <cell r="F30">
            <v>5.333333333333333</v>
          </cell>
          <cell r="G30">
            <v>28.333333333333332</v>
          </cell>
          <cell r="H30" t="str">
            <v>-</v>
          </cell>
          <cell r="I30" t="str">
            <v>-</v>
          </cell>
          <cell r="J30">
            <v>10.666666666666666</v>
          </cell>
          <cell r="K30">
            <v>21.333333333333332</v>
          </cell>
          <cell r="L30" t="str">
            <v>-</v>
          </cell>
          <cell r="M30" t="str">
            <v>-</v>
          </cell>
          <cell r="N30" t="str">
            <v>-</v>
          </cell>
          <cell r="O30" t="str">
            <v>-</v>
          </cell>
          <cell r="P30" t="str">
            <v>-</v>
          </cell>
          <cell r="Q30" t="str">
            <v>-</v>
          </cell>
          <cell r="R30" t="str">
            <v>-</v>
          </cell>
        </row>
        <row r="31">
          <cell r="A31" t="str">
            <v>Intermédiation financière et assurances</v>
          </cell>
          <cell r="B31" t="str">
            <v>65-67</v>
          </cell>
          <cell r="C31" t="str">
            <v>-</v>
          </cell>
          <cell r="D31" t="str">
            <v>-</v>
          </cell>
          <cell r="E31" t="str">
            <v>-</v>
          </cell>
          <cell r="F31">
            <v>0</v>
          </cell>
          <cell r="G31" t="str">
            <v>-</v>
          </cell>
          <cell r="H31" t="str">
            <v>-</v>
          </cell>
          <cell r="I31" t="str">
            <v>-</v>
          </cell>
          <cell r="J31" t="str">
            <v>-</v>
          </cell>
          <cell r="K31">
            <v>0</v>
          </cell>
          <cell r="L31">
            <v>0</v>
          </cell>
          <cell r="M31">
            <v>0</v>
          </cell>
          <cell r="N31">
            <v>0</v>
          </cell>
          <cell r="O31" t="str">
            <v>-</v>
          </cell>
          <cell r="P31" t="str">
            <v>-</v>
          </cell>
          <cell r="Q31" t="str">
            <v>-</v>
          </cell>
          <cell r="R31" t="str">
            <v>-</v>
          </cell>
        </row>
        <row r="32">
          <cell r="A32" t="str">
            <v>Immobilier, location et services aux entreprises</v>
          </cell>
          <cell r="B32" t="str">
            <v>70-74</v>
          </cell>
          <cell r="C32" t="str">
            <v>-</v>
          </cell>
          <cell r="D32">
            <v>0.66666666666666663</v>
          </cell>
          <cell r="E32">
            <v>2.6666666666666665</v>
          </cell>
          <cell r="F32">
            <v>13</v>
          </cell>
          <cell r="G32" t="str">
            <v>-</v>
          </cell>
          <cell r="H32">
            <v>5.333333333333333</v>
          </cell>
          <cell r="I32">
            <v>5.333333333333333</v>
          </cell>
          <cell r="J32" t="str">
            <v>-</v>
          </cell>
          <cell r="K32" t="str">
            <v>-</v>
          </cell>
          <cell r="L32">
            <v>5</v>
          </cell>
          <cell r="M32">
            <v>13.666666666666666</v>
          </cell>
          <cell r="N32">
            <v>33.333333333333336</v>
          </cell>
          <cell r="O32">
            <v>42</v>
          </cell>
          <cell r="P32">
            <v>42</v>
          </cell>
          <cell r="Q32">
            <v>16</v>
          </cell>
          <cell r="R32">
            <v>26</v>
          </cell>
        </row>
        <row r="33">
          <cell r="A33" t="str">
            <v>Administration publique</v>
          </cell>
          <cell r="B33" t="str">
            <v>75</v>
          </cell>
          <cell r="C33" t="str">
            <v>-</v>
          </cell>
          <cell r="D33" t="str">
            <v>-</v>
          </cell>
          <cell r="E33" t="str">
            <v>-</v>
          </cell>
          <cell r="F33">
            <v>0</v>
          </cell>
          <cell r="G33" t="str">
            <v>-</v>
          </cell>
          <cell r="H33" t="str">
            <v>-</v>
          </cell>
          <cell r="I33" t="str">
            <v>-</v>
          </cell>
          <cell r="J33" t="str">
            <v>-</v>
          </cell>
          <cell r="K33" t="str">
            <v>-</v>
          </cell>
          <cell r="L33">
            <v>0</v>
          </cell>
          <cell r="M33">
            <v>0</v>
          </cell>
          <cell r="N33">
            <v>0</v>
          </cell>
          <cell r="O33" t="str">
            <v>-</v>
          </cell>
          <cell r="P33" t="str">
            <v>-</v>
          </cell>
          <cell r="Q33" t="str">
            <v>-</v>
          </cell>
          <cell r="R33" t="str">
            <v>-</v>
          </cell>
        </row>
        <row r="34">
          <cell r="A34" t="str">
            <v>Education</v>
          </cell>
          <cell r="B34" t="str">
            <v>80</v>
          </cell>
          <cell r="C34" t="str">
            <v>-</v>
          </cell>
          <cell r="D34" t="str">
            <v>-</v>
          </cell>
          <cell r="E34" t="str">
            <v>-</v>
          </cell>
          <cell r="F34">
            <v>2.75</v>
          </cell>
          <cell r="G34" t="str">
            <v>-</v>
          </cell>
          <cell r="H34" t="str">
            <v>-</v>
          </cell>
          <cell r="I34" t="str">
            <v>-</v>
          </cell>
          <cell r="J34" t="str">
            <v>-</v>
          </cell>
          <cell r="K34" t="str">
            <v>-</v>
          </cell>
          <cell r="L34" t="str">
            <v>-</v>
          </cell>
          <cell r="M34" t="str">
            <v>-</v>
          </cell>
          <cell r="N34">
            <v>11</v>
          </cell>
          <cell r="O34">
            <v>11</v>
          </cell>
          <cell r="P34">
            <v>11</v>
          </cell>
          <cell r="Q34">
            <v>11</v>
          </cell>
          <cell r="R34">
            <v>11</v>
          </cell>
        </row>
        <row r="35">
          <cell r="A35" t="str">
            <v>Santé et action sociale</v>
          </cell>
          <cell r="B35" t="str">
            <v>85</v>
          </cell>
          <cell r="C35" t="str">
            <v>-</v>
          </cell>
          <cell r="D35" t="str">
            <v>-</v>
          </cell>
          <cell r="E35" t="str">
            <v>-</v>
          </cell>
          <cell r="F35">
            <v>0</v>
          </cell>
          <cell r="G35" t="str">
            <v>-</v>
          </cell>
          <cell r="H35" t="str">
            <v>-</v>
          </cell>
          <cell r="I35" t="str">
            <v>-</v>
          </cell>
          <cell r="J35" t="str">
            <v>-</v>
          </cell>
          <cell r="K35" t="str">
            <v>-</v>
          </cell>
          <cell r="L35" t="str">
            <v>-</v>
          </cell>
          <cell r="M35" t="str">
            <v>-</v>
          </cell>
          <cell r="N35">
            <v>0</v>
          </cell>
          <cell r="O35" t="str">
            <v>-</v>
          </cell>
          <cell r="P35" t="str">
            <v>-</v>
          </cell>
          <cell r="Q35" t="str">
            <v>-</v>
          </cell>
          <cell r="R35" t="str">
            <v>-</v>
          </cell>
        </row>
        <row r="36">
          <cell r="A36" t="str">
            <v>Services collectifs, sociaux et personnels</v>
          </cell>
          <cell r="B36" t="str">
            <v>90-93</v>
          </cell>
          <cell r="C36" t="str">
            <v>-</v>
          </cell>
          <cell r="D36">
            <v>4.166666666666667</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row>
        <row r="37">
          <cell r="A37" t="str">
            <v>Services domestiques</v>
          </cell>
          <cell r="B37" t="str">
            <v>95</v>
          </cell>
          <cell r="C37" t="str">
            <v>-</v>
          </cell>
          <cell r="D37" t="str">
            <v>-</v>
          </cell>
          <cell r="E37" t="str">
            <v>-</v>
          </cell>
          <cell r="F37">
            <v>0</v>
          </cell>
          <cell r="G37" t="str">
            <v>-</v>
          </cell>
          <cell r="H37" t="str">
            <v>-</v>
          </cell>
          <cell r="I37" t="str">
            <v>-</v>
          </cell>
          <cell r="J37" t="str">
            <v>-</v>
          </cell>
          <cell r="K37">
            <v>0</v>
          </cell>
          <cell r="L37" t="str">
            <v>-</v>
          </cell>
          <cell r="M37" t="str">
            <v>-</v>
          </cell>
          <cell r="N37">
            <v>0</v>
          </cell>
          <cell r="O37" t="str">
            <v>-</v>
          </cell>
          <cell r="P37" t="str">
            <v>-</v>
          </cell>
          <cell r="Q37" t="str">
            <v>-</v>
          </cell>
          <cell r="R37" t="str">
            <v>-</v>
          </cell>
        </row>
        <row r="38">
          <cell r="A38" t="str">
            <v>Economie entière</v>
          </cell>
          <cell r="B38" t="str">
            <v>01-99</v>
          </cell>
          <cell r="C38">
            <v>1488.5</v>
          </cell>
          <cell r="D38">
            <v>2778</v>
          </cell>
          <cell r="E38">
            <v>2939</v>
          </cell>
          <cell r="F38">
            <v>1979</v>
          </cell>
          <cell r="G38">
            <v>1320</v>
          </cell>
          <cell r="H38">
            <v>1007</v>
          </cell>
          <cell r="I38">
            <v>281</v>
          </cell>
          <cell r="J38">
            <v>331</v>
          </cell>
          <cell r="K38">
            <v>358</v>
          </cell>
          <cell r="L38">
            <v>166</v>
          </cell>
          <cell r="M38">
            <v>546</v>
          </cell>
          <cell r="N38">
            <v>909</v>
          </cell>
          <cell r="O38">
            <v>261</v>
          </cell>
          <cell r="P38">
            <v>369</v>
          </cell>
          <cell r="Q38">
            <v>279</v>
          </cell>
          <cell r="R38">
            <v>250</v>
          </cell>
        </row>
        <row r="40">
          <cell r="A40" t="str">
            <v>pour vérifier total Hide pour note</v>
          </cell>
          <cell r="K40">
            <v>119.33333333333334</v>
          </cell>
          <cell r="L40">
            <v>55.333333333333329</v>
          </cell>
          <cell r="M40">
            <v>182</v>
          </cell>
          <cell r="O40" t="e">
            <v>#REF!</v>
          </cell>
          <cell r="P40">
            <v>369</v>
          </cell>
          <cell r="Q40">
            <v>240</v>
          </cell>
          <cell r="R40">
            <v>261</v>
          </cell>
        </row>
        <row r="41">
          <cell r="A41" t="str">
            <v xml:space="preserve">1 Le fait d'introduire une demande ne signifie pas que l'entreprise utilise effectivement le chômage partiel. Les entreprises disposent d'un certain délai pour remettre leur décompte définitif, de sorte que les chiffres sur les demandes tirées en 2002 et </v>
          </cell>
        </row>
        <row r="42">
          <cell r="A42" t="str">
            <v>2 Calcul sur base des heures de travail perdues pour les demandes effectivement tirées.</v>
          </cell>
        </row>
        <row r="43">
          <cell r="A43" t="str">
            <v>Source: Comité de Conjoncture, Ministère du Travail, STATEC</v>
          </cell>
        </row>
      </sheetData>
      <sheetData sheetId="5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s"/>
      <sheetName val="Data"/>
      <sheetName val="T1_Obs_réc"/>
      <sheetName val="OECD préc"/>
      <sheetName val="PIB EU51"/>
      <sheetName val="évol.macro-éco- OECD"/>
      <sheetName val="Synthèse"/>
      <sheetName val="Industrie"/>
      <sheetName val="Industrie-commandes"/>
      <sheetName val="Construction"/>
      <sheetName val="T1-act_br"/>
      <sheetName val="T1-act_serv"/>
      <sheetName val="Commerce"/>
      <sheetName val="Banques"/>
      <sheetName val="Crédits"/>
      <sheetName val="infl_g"/>
      <sheetName val="T4-infl_Tab_recap"/>
      <sheetName val="effet soldes"/>
      <sheetName val="Infl. prévisions tableau"/>
      <sheetName val="Infl. prévisions"/>
      <sheetName val="Salaires"/>
      <sheetName val="Salaires-int"/>
      <sheetName val="Comex"/>
      <sheetName val="Come_detail"/>
      <sheetName val="bal_des paiements"/>
      <sheetName val="emploi et chômage"/>
      <sheetName val="Trav_intérim"/>
      <sheetName val="chom au sens large"/>
      <sheetName val="Chô_Part-détail"/>
      <sheetName val="cho_par"/>
      <sheetName val="T1-Synopt-sec95"/>
      <sheetName val="11 septembre"/>
      <sheetName val="Infl. Int"/>
    </sheetNames>
    <sheetDataSet>
      <sheetData sheetId="0" refreshError="1"/>
      <sheetData sheetId="1" refreshError="1"/>
      <sheetData sheetId="2"/>
      <sheetData sheetId="3" refreshError="1"/>
      <sheetData sheetId="4" refreshError="1"/>
      <sheetData sheetId="5" refreshError="1">
        <row r="4">
          <cell r="I4" t="str">
            <v>PIB à prix constants</v>
          </cell>
          <cell r="P4" t="str">
            <v>Prix implicites de la consommation privée</v>
          </cell>
          <cell r="AA4" t="str">
            <v xml:space="preserve">Nombre de chômeurs </v>
          </cell>
          <cell r="AE4" t="str">
            <v>Balance des transactions courantes</v>
          </cell>
        </row>
        <row r="5">
          <cell r="R5" t="str">
            <v>variations en % par rapport à l'année précédente</v>
          </cell>
          <cell r="AA5" t="str">
            <v>en % de la pop. active</v>
          </cell>
          <cell r="AG5" t="str">
            <v>en % du PIB</v>
          </cell>
        </row>
        <row r="6">
          <cell r="B6">
            <v>1993</v>
          </cell>
          <cell r="C6">
            <v>1994</v>
          </cell>
          <cell r="D6">
            <v>1995</v>
          </cell>
          <cell r="E6">
            <v>1996</v>
          </cell>
          <cell r="F6">
            <v>1997</v>
          </cell>
          <cell r="G6" t="str">
            <v>2001</v>
          </cell>
          <cell r="H6" t="str">
            <v>2002</v>
          </cell>
          <cell r="I6" t="str">
            <v>2003</v>
          </cell>
          <cell r="J6">
            <v>1993</v>
          </cell>
          <cell r="K6">
            <v>1994</v>
          </cell>
          <cell r="L6">
            <v>1995</v>
          </cell>
          <cell r="M6">
            <v>1996</v>
          </cell>
          <cell r="N6">
            <v>1997</v>
          </cell>
          <cell r="P6" t="str">
            <v>2001</v>
          </cell>
          <cell r="Q6" t="str">
            <v>2002</v>
          </cell>
          <cell r="R6" t="str">
            <v>2003</v>
          </cell>
          <cell r="S6">
            <v>1993</v>
          </cell>
          <cell r="T6">
            <v>1994</v>
          </cell>
          <cell r="U6">
            <v>1995</v>
          </cell>
          <cell r="V6">
            <v>1996</v>
          </cell>
          <cell r="W6">
            <v>1997</v>
          </cell>
          <cell r="Y6" t="str">
            <v>2001</v>
          </cell>
          <cell r="Z6" t="str">
            <v>2002</v>
          </cell>
          <cell r="AA6" t="str">
            <v>2003</v>
          </cell>
          <cell r="AC6" t="str">
            <v>1997</v>
          </cell>
          <cell r="AD6" t="str">
            <v>1998</v>
          </cell>
          <cell r="AE6" t="str">
            <v>2001</v>
          </cell>
          <cell r="AF6" t="str">
            <v>2002</v>
          </cell>
          <cell r="AG6" t="str">
            <v>2003</v>
          </cell>
        </row>
        <row r="7">
          <cell r="A7" t="str">
            <v xml:space="preserve">Belgique </v>
          </cell>
          <cell r="B7">
            <v>-1.6</v>
          </cell>
          <cell r="C7">
            <v>2.4</v>
          </cell>
          <cell r="D7">
            <v>2.1</v>
          </cell>
          <cell r="E7">
            <v>1.5</v>
          </cell>
          <cell r="F7">
            <v>2.9</v>
          </cell>
          <cell r="G7">
            <v>1.1000000000000001</v>
          </cell>
          <cell r="H7">
            <v>1.4</v>
          </cell>
          <cell r="I7">
            <v>2.6</v>
          </cell>
          <cell r="P7">
            <v>2.4</v>
          </cell>
          <cell r="Q7">
            <v>1.2</v>
          </cell>
          <cell r="R7">
            <v>1.5</v>
          </cell>
          <cell r="Y7">
            <v>6.9</v>
          </cell>
          <cell r="Z7">
            <v>7.2</v>
          </cell>
          <cell r="AA7">
            <v>7.3</v>
          </cell>
          <cell r="AE7">
            <v>3.3</v>
          </cell>
          <cell r="AF7">
            <v>4.0999999999999996</v>
          </cell>
          <cell r="AG7">
            <v>4.0999999999999996</v>
          </cell>
        </row>
        <row r="8">
          <cell r="A8" t="str">
            <v>Danemark</v>
          </cell>
          <cell r="B8">
            <v>1.5</v>
          </cell>
          <cell r="C8">
            <v>4.2</v>
          </cell>
          <cell r="D8">
            <v>2.6</v>
          </cell>
          <cell r="E8">
            <v>3.4</v>
          </cell>
          <cell r="F8">
            <v>3.3</v>
          </cell>
          <cell r="G8">
            <v>1.3</v>
          </cell>
          <cell r="H8">
            <v>1.3</v>
          </cell>
          <cell r="I8">
            <v>2.2999999999999998</v>
          </cell>
          <cell r="P8">
            <v>2.1</v>
          </cell>
          <cell r="Q8">
            <v>1.7</v>
          </cell>
          <cell r="R8">
            <v>1.8</v>
          </cell>
          <cell r="Y8">
            <v>4.7</v>
          </cell>
          <cell r="Z8">
            <v>5</v>
          </cell>
          <cell r="AA8">
            <v>5</v>
          </cell>
          <cell r="AE8">
            <v>3.2</v>
          </cell>
          <cell r="AF8">
            <v>3.1</v>
          </cell>
          <cell r="AG8">
            <v>3.3</v>
          </cell>
        </row>
        <row r="9">
          <cell r="A9" t="str">
            <v>Allemagne</v>
          </cell>
          <cell r="B9">
            <v>-1.1000000000000001</v>
          </cell>
          <cell r="C9">
            <v>2.9</v>
          </cell>
          <cell r="D9">
            <v>1.8</v>
          </cell>
          <cell r="E9">
            <v>1.4</v>
          </cell>
          <cell r="F9">
            <v>2.2000000000000002</v>
          </cell>
          <cell r="G9">
            <v>0.7</v>
          </cell>
          <cell r="H9">
            <v>1</v>
          </cell>
          <cell r="I9">
            <v>2.9</v>
          </cell>
          <cell r="P9">
            <v>1.9</v>
          </cell>
          <cell r="Q9">
            <v>1</v>
          </cell>
          <cell r="R9">
            <v>1.1000000000000001</v>
          </cell>
          <cell r="Y9">
            <v>7.5</v>
          </cell>
          <cell r="Z9">
            <v>8.1</v>
          </cell>
          <cell r="AA9">
            <v>8</v>
          </cell>
          <cell r="AE9">
            <v>-0.7</v>
          </cell>
          <cell r="AF9">
            <v>-0.4</v>
          </cell>
          <cell r="AG9">
            <v>-0.3</v>
          </cell>
        </row>
        <row r="10">
          <cell r="A10" t="str">
            <v>Grèce</v>
          </cell>
          <cell r="B10">
            <v>-0.5</v>
          </cell>
          <cell r="C10">
            <v>2.2000000000000002</v>
          </cell>
          <cell r="D10">
            <v>1.8</v>
          </cell>
          <cell r="E10">
            <v>2.6</v>
          </cell>
          <cell r="F10">
            <v>3.2</v>
          </cell>
          <cell r="G10">
            <v>3.9</v>
          </cell>
          <cell r="H10">
            <v>4</v>
          </cell>
          <cell r="I10">
            <v>4.3</v>
          </cell>
          <cell r="P10">
            <v>3.3</v>
          </cell>
          <cell r="Q10">
            <v>2.6</v>
          </cell>
          <cell r="R10">
            <v>2.7</v>
          </cell>
          <cell r="Y10">
            <v>11.2</v>
          </cell>
          <cell r="Z10">
            <v>10.9</v>
          </cell>
          <cell r="AA10">
            <v>10.4</v>
          </cell>
          <cell r="AE10">
            <v>-5.2</v>
          </cell>
          <cell r="AF10">
            <v>-5.0999999999999996</v>
          </cell>
          <cell r="AG10">
            <v>-5</v>
          </cell>
        </row>
        <row r="11">
          <cell r="A11" t="str">
            <v>Espagne</v>
          </cell>
          <cell r="B11">
            <v>-1.1000000000000001</v>
          </cell>
          <cell r="C11">
            <v>2.1</v>
          </cell>
          <cell r="D11">
            <v>2.8</v>
          </cell>
          <cell r="E11">
            <v>2.2999999999999998</v>
          </cell>
          <cell r="F11">
            <v>3.5</v>
          </cell>
          <cell r="G11">
            <v>2.7</v>
          </cell>
          <cell r="H11">
            <v>2</v>
          </cell>
          <cell r="I11">
            <v>3.2</v>
          </cell>
          <cell r="P11">
            <v>3.7</v>
          </cell>
          <cell r="Q11">
            <v>2.5</v>
          </cell>
          <cell r="R11">
            <v>2.4</v>
          </cell>
          <cell r="Y11">
            <v>13.3</v>
          </cell>
          <cell r="Z11">
            <v>13.7</v>
          </cell>
          <cell r="AA11">
            <v>13</v>
          </cell>
          <cell r="AE11">
            <v>-2.4</v>
          </cell>
          <cell r="AF11">
            <v>-2</v>
          </cell>
          <cell r="AG11">
            <v>-2</v>
          </cell>
        </row>
        <row r="12">
          <cell r="A12" t="str">
            <v>France</v>
          </cell>
          <cell r="B12">
            <v>-1.5</v>
          </cell>
          <cell r="C12">
            <v>2.8</v>
          </cell>
          <cell r="D12">
            <v>2.1</v>
          </cell>
          <cell r="E12">
            <v>1.6</v>
          </cell>
          <cell r="F12">
            <v>2.2999999999999998</v>
          </cell>
          <cell r="G12">
            <v>2</v>
          </cell>
          <cell r="H12">
            <v>1.6</v>
          </cell>
          <cell r="I12">
            <v>3</v>
          </cell>
          <cell r="P12">
            <v>1.7</v>
          </cell>
          <cell r="Q12">
            <v>1.4</v>
          </cell>
          <cell r="R12">
            <v>1.7</v>
          </cell>
          <cell r="Y12">
            <v>8.9</v>
          </cell>
          <cell r="Z12">
            <v>9.4</v>
          </cell>
          <cell r="AA12">
            <v>9.3000000000000007</v>
          </cell>
          <cell r="AE12">
            <v>1.6</v>
          </cell>
          <cell r="AF12">
            <v>1.8</v>
          </cell>
          <cell r="AG12">
            <v>1.6</v>
          </cell>
        </row>
        <row r="13">
          <cell r="A13" t="str">
            <v>Irlande</v>
          </cell>
          <cell r="B13">
            <v>3.1</v>
          </cell>
          <cell r="C13">
            <v>7.8</v>
          </cell>
          <cell r="D13">
            <v>11.1</v>
          </cell>
          <cell r="E13">
            <v>8.3000000000000007</v>
          </cell>
          <cell r="F13">
            <v>10.6</v>
          </cell>
          <cell r="G13">
            <v>5.6</v>
          </cell>
          <cell r="H13">
            <v>3.7</v>
          </cell>
          <cell r="I13">
            <v>6.4</v>
          </cell>
          <cell r="P13">
            <v>4.3</v>
          </cell>
          <cell r="Q13">
            <v>3.5</v>
          </cell>
          <cell r="R13">
            <v>3.3</v>
          </cell>
          <cell r="Y13">
            <v>4.3</v>
          </cell>
          <cell r="Z13">
            <v>5.3</v>
          </cell>
          <cell r="AA13">
            <v>5.3</v>
          </cell>
          <cell r="AE13">
            <v>-2</v>
          </cell>
          <cell r="AF13">
            <v>-1.8</v>
          </cell>
          <cell r="AG13">
            <v>-1.6</v>
          </cell>
        </row>
        <row r="14">
          <cell r="A14" t="str">
            <v>Italie</v>
          </cell>
          <cell r="B14">
            <v>-1.2</v>
          </cell>
          <cell r="C14">
            <v>2.2000000000000002</v>
          </cell>
          <cell r="D14">
            <v>2.9</v>
          </cell>
          <cell r="E14">
            <v>0.7</v>
          </cell>
          <cell r="F14">
            <v>1.5</v>
          </cell>
          <cell r="G14">
            <v>1.8</v>
          </cell>
          <cell r="H14">
            <v>1.2</v>
          </cell>
          <cell r="I14">
            <v>2.8</v>
          </cell>
          <cell r="P14">
            <v>2.8</v>
          </cell>
          <cell r="Q14">
            <v>1.7</v>
          </cell>
          <cell r="R14">
            <v>1.8</v>
          </cell>
          <cell r="Y14">
            <v>10</v>
          </cell>
          <cell r="Z14">
            <v>10.199999999999999</v>
          </cell>
          <cell r="AA14">
            <v>10</v>
          </cell>
          <cell r="AE14">
            <v>0.1</v>
          </cell>
          <cell r="AF14">
            <v>0.6</v>
          </cell>
          <cell r="AG14">
            <v>0.7</v>
          </cell>
        </row>
        <row r="15">
          <cell r="A15" t="str">
            <v>Luxembourg (1)</v>
          </cell>
          <cell r="B15">
            <v>0</v>
          </cell>
          <cell r="C15">
            <v>4.2</v>
          </cell>
          <cell r="D15">
            <v>3.8</v>
          </cell>
          <cell r="E15">
            <v>3</v>
          </cell>
          <cell r="F15">
            <v>4.0999999999999996</v>
          </cell>
          <cell r="G15">
            <v>4</v>
          </cell>
          <cell r="H15">
            <v>3.4</v>
          </cell>
          <cell r="I15">
            <v>5.9</v>
          </cell>
          <cell r="P15">
            <v>2.6</v>
          </cell>
          <cell r="Q15">
            <v>2.5</v>
          </cell>
          <cell r="R15">
            <v>2.2000000000000002</v>
          </cell>
          <cell r="Y15">
            <v>2.5</v>
          </cell>
          <cell r="Z15">
            <v>2.8</v>
          </cell>
          <cell r="AA15">
            <v>2.8</v>
          </cell>
          <cell r="AE15">
            <v>4.0999999999999996</v>
          </cell>
          <cell r="AF15">
            <v>3.1</v>
          </cell>
          <cell r="AG15">
            <v>4.5</v>
          </cell>
        </row>
        <row r="16">
          <cell r="A16" t="str">
            <v>Pays-Bas</v>
          </cell>
          <cell r="B16">
            <v>0.2</v>
          </cell>
          <cell r="C16">
            <v>3.2</v>
          </cell>
          <cell r="D16">
            <v>2.2999999999999998</v>
          </cell>
          <cell r="E16">
            <v>3.3</v>
          </cell>
          <cell r="F16">
            <v>3.3</v>
          </cell>
          <cell r="G16">
            <v>1.4</v>
          </cell>
          <cell r="H16">
            <v>1.6</v>
          </cell>
          <cell r="I16">
            <v>2.6</v>
          </cell>
          <cell r="P16">
            <v>4.5999999999999996</v>
          </cell>
          <cell r="Q16">
            <v>2.4</v>
          </cell>
          <cell r="R16">
            <v>1.9</v>
          </cell>
          <cell r="Y16">
            <v>2.5</v>
          </cell>
          <cell r="Z16">
            <v>2.8</v>
          </cell>
          <cell r="AA16">
            <v>3.1</v>
          </cell>
          <cell r="AE16">
            <v>3.6</v>
          </cell>
          <cell r="AF16">
            <v>3.8</v>
          </cell>
          <cell r="AG16">
            <v>4</v>
          </cell>
        </row>
        <row r="17">
          <cell r="A17" t="str">
            <v>Autriche</v>
          </cell>
          <cell r="B17">
            <v>-0.1</v>
          </cell>
          <cell r="C17">
            <v>2.2999999999999998</v>
          </cell>
          <cell r="D17">
            <v>1.5</v>
          </cell>
          <cell r="E17">
            <v>1.6</v>
          </cell>
          <cell r="F17">
            <v>2.5</v>
          </cell>
          <cell r="G17">
            <v>1.2</v>
          </cell>
          <cell r="H17">
            <v>1.5</v>
          </cell>
          <cell r="I17">
            <v>2.7</v>
          </cell>
          <cell r="P17">
            <v>2.6</v>
          </cell>
          <cell r="Q17">
            <v>1.8</v>
          </cell>
          <cell r="R17">
            <v>1.9</v>
          </cell>
          <cell r="Y17">
            <v>4.8</v>
          </cell>
          <cell r="Z17">
            <v>5.3</v>
          </cell>
          <cell r="AA17">
            <v>5.0999999999999996</v>
          </cell>
          <cell r="AE17">
            <v>-2.5</v>
          </cell>
          <cell r="AF17">
            <v>-1.9</v>
          </cell>
          <cell r="AG17">
            <v>-1.5</v>
          </cell>
        </row>
        <row r="18">
          <cell r="A18" t="str">
            <v>Portugal</v>
          </cell>
          <cell r="B18">
            <v>-1.2</v>
          </cell>
          <cell r="C18">
            <v>0.7</v>
          </cell>
          <cell r="D18">
            <v>1.9</v>
          </cell>
          <cell r="E18">
            <v>3.2</v>
          </cell>
          <cell r="F18">
            <v>3.7</v>
          </cell>
          <cell r="G18">
            <v>1.9</v>
          </cell>
          <cell r="H18">
            <v>1.8</v>
          </cell>
          <cell r="I18">
            <v>2.8</v>
          </cell>
          <cell r="P18">
            <v>4.3</v>
          </cell>
          <cell r="Q18">
            <v>3.5</v>
          </cell>
          <cell r="R18">
            <v>3</v>
          </cell>
          <cell r="Y18">
            <v>4.2</v>
          </cell>
          <cell r="Z18">
            <v>4.4000000000000004</v>
          </cell>
          <cell r="AA18">
            <v>4.4000000000000004</v>
          </cell>
          <cell r="AE18">
            <v>-9.1999999999999993</v>
          </cell>
          <cell r="AF18">
            <v>-9</v>
          </cell>
          <cell r="AG18">
            <v>-8.8000000000000007</v>
          </cell>
        </row>
        <row r="19">
          <cell r="A19" t="str">
            <v>Finlande</v>
          </cell>
          <cell r="B19">
            <v>-1.2</v>
          </cell>
          <cell r="C19">
            <v>4.5</v>
          </cell>
          <cell r="D19">
            <v>5.0999999999999996</v>
          </cell>
          <cell r="E19">
            <v>3.6</v>
          </cell>
          <cell r="F19">
            <v>6</v>
          </cell>
          <cell r="G19">
            <v>0.4</v>
          </cell>
          <cell r="H19">
            <v>1.2</v>
          </cell>
          <cell r="I19">
            <v>3.4</v>
          </cell>
          <cell r="P19">
            <v>2.6</v>
          </cell>
          <cell r="Q19">
            <v>1.7</v>
          </cell>
          <cell r="R19">
            <v>1.9</v>
          </cell>
          <cell r="Y19">
            <v>9.1999999999999993</v>
          </cell>
          <cell r="Z19">
            <v>9.6</v>
          </cell>
          <cell r="AA19">
            <v>9.6</v>
          </cell>
          <cell r="AE19">
            <v>6.6</v>
          </cell>
          <cell r="AF19">
            <v>5.9</v>
          </cell>
          <cell r="AG19">
            <v>6.5</v>
          </cell>
        </row>
        <row r="20">
          <cell r="A20" t="str">
            <v>Suède</v>
          </cell>
          <cell r="B20">
            <v>-2.6</v>
          </cell>
          <cell r="C20">
            <v>3.3</v>
          </cell>
          <cell r="D20">
            <v>3.9</v>
          </cell>
          <cell r="E20">
            <v>1.3</v>
          </cell>
          <cell r="F20">
            <v>1.8</v>
          </cell>
          <cell r="G20">
            <v>1.4</v>
          </cell>
          <cell r="H20">
            <v>1.6</v>
          </cell>
          <cell r="I20">
            <v>2.8</v>
          </cell>
          <cell r="P20">
            <v>2.6</v>
          </cell>
          <cell r="Q20">
            <v>3</v>
          </cell>
          <cell r="R20">
            <v>2.5</v>
          </cell>
          <cell r="Y20">
            <v>4.0999999999999996</v>
          </cell>
          <cell r="Z20">
            <v>4.5</v>
          </cell>
          <cell r="AA20">
            <v>4.7</v>
          </cell>
          <cell r="AE20">
            <v>2.2999999999999998</v>
          </cell>
          <cell r="AF20">
            <v>1.8</v>
          </cell>
          <cell r="AG20">
            <v>2.2999999999999998</v>
          </cell>
        </row>
        <row r="21">
          <cell r="A21" t="str">
            <v>Royaume-Uni</v>
          </cell>
          <cell r="B21">
            <v>2</v>
          </cell>
          <cell r="C21">
            <v>3.9</v>
          </cell>
          <cell r="D21">
            <v>2.8</v>
          </cell>
          <cell r="E21">
            <v>2.2999999999999998</v>
          </cell>
          <cell r="F21">
            <v>3.4</v>
          </cell>
          <cell r="G21">
            <v>2.2999999999999998</v>
          </cell>
          <cell r="H21">
            <v>1.7</v>
          </cell>
          <cell r="I21">
            <v>2.5</v>
          </cell>
          <cell r="P21">
            <v>1.6</v>
          </cell>
          <cell r="Q21">
            <v>2.2999999999999998</v>
          </cell>
          <cell r="R21">
            <v>2.2999999999999998</v>
          </cell>
          <cell r="Y21">
            <v>5.0999999999999996</v>
          </cell>
          <cell r="Z21">
            <v>5.3</v>
          </cell>
          <cell r="AA21">
            <v>5.5</v>
          </cell>
          <cell r="AE21">
            <v>-1.8</v>
          </cell>
          <cell r="AF21">
            <v>-2</v>
          </cell>
          <cell r="AG21">
            <v>-2.2000000000000002</v>
          </cell>
        </row>
        <row r="22">
          <cell r="A22" t="str">
            <v xml:space="preserve">UE 15 </v>
          </cell>
          <cell r="B22">
            <v>-0.6</v>
          </cell>
          <cell r="C22">
            <v>2.9</v>
          </cell>
          <cell r="D22">
            <v>2.5</v>
          </cell>
          <cell r="E22">
            <v>1.8</v>
          </cell>
          <cell r="F22">
            <v>2.7</v>
          </cell>
          <cell r="G22">
            <v>1.7</v>
          </cell>
          <cell r="H22">
            <v>1.5</v>
          </cell>
          <cell r="I22">
            <v>2.9</v>
          </cell>
          <cell r="P22">
            <v>2.4</v>
          </cell>
          <cell r="Q22">
            <v>1.8</v>
          </cell>
          <cell r="R22">
            <v>1.8</v>
          </cell>
          <cell r="Y22">
            <v>7.8</v>
          </cell>
          <cell r="Z22">
            <v>8.1</v>
          </cell>
          <cell r="AA22">
            <v>8</v>
          </cell>
          <cell r="AE22">
            <v>-0.2</v>
          </cell>
          <cell r="AF22">
            <v>0</v>
          </cell>
          <cell r="AG22">
            <v>0</v>
          </cell>
        </row>
        <row r="23">
          <cell r="A23" t="str">
            <v>EUR-11</v>
          </cell>
          <cell r="G23">
            <v>1.6</v>
          </cell>
          <cell r="H23">
            <v>1.4</v>
          </cell>
          <cell r="I23">
            <v>3</v>
          </cell>
          <cell r="P23">
            <v>2.5</v>
          </cell>
          <cell r="Q23">
            <v>1.6</v>
          </cell>
          <cell r="R23">
            <v>1.7</v>
          </cell>
          <cell r="Y23">
            <v>8.5</v>
          </cell>
          <cell r="Z23">
            <v>8.9</v>
          </cell>
          <cell r="AA23">
            <v>8.8000000000000007</v>
          </cell>
          <cell r="AE23">
            <v>0</v>
          </cell>
          <cell r="AF23">
            <v>0.3</v>
          </cell>
          <cell r="AG23">
            <v>0.4</v>
          </cell>
        </row>
        <row r="24">
          <cell r="A24" t="str">
            <v>E.-U. d'Amérique</v>
          </cell>
          <cell r="B24">
            <v>3.4</v>
          </cell>
          <cell r="C24">
            <v>3.7</v>
          </cell>
          <cell r="D24">
            <v>2.4</v>
          </cell>
          <cell r="E24">
            <v>3.6</v>
          </cell>
          <cell r="F24">
            <v>4</v>
          </cell>
          <cell r="G24">
            <v>1.1000000000000001</v>
          </cell>
          <cell r="H24">
            <v>0.7</v>
          </cell>
          <cell r="I24">
            <v>3.8</v>
          </cell>
          <cell r="P24">
            <v>1.8</v>
          </cell>
          <cell r="Q24">
            <v>1</v>
          </cell>
          <cell r="R24">
            <v>1.4</v>
          </cell>
          <cell r="Y24">
            <v>4.8</v>
          </cell>
          <cell r="Z24">
            <v>6.2</v>
          </cell>
          <cell r="AA24">
            <v>6</v>
          </cell>
          <cell r="AE24">
            <v>-4.0999999999999996</v>
          </cell>
          <cell r="AF24">
            <v>-3.9</v>
          </cell>
          <cell r="AG24">
            <v>-4</v>
          </cell>
        </row>
        <row r="25">
          <cell r="A25" t="str">
            <v>Japon</v>
          </cell>
          <cell r="B25">
            <v>-0.2</v>
          </cell>
          <cell r="C25">
            <v>0.6</v>
          </cell>
          <cell r="D25">
            <v>1.5</v>
          </cell>
          <cell r="E25">
            <v>3.9</v>
          </cell>
          <cell r="F25">
            <v>0.9</v>
          </cell>
          <cell r="G25">
            <v>-0.7</v>
          </cell>
          <cell r="H25">
            <v>-1</v>
          </cell>
          <cell r="I25">
            <v>0.8</v>
          </cell>
          <cell r="P25">
            <v>-1.3</v>
          </cell>
          <cell r="Q25">
            <v>-1.5</v>
          </cell>
          <cell r="R25">
            <v>-1.5</v>
          </cell>
          <cell r="Y25">
            <v>5</v>
          </cell>
          <cell r="Z25">
            <v>5.5</v>
          </cell>
          <cell r="AA25">
            <v>5.4</v>
          </cell>
          <cell r="AE25">
            <v>2.1</v>
          </cell>
          <cell r="AF25">
            <v>2.9</v>
          </cell>
          <cell r="AG25">
            <v>3.5</v>
          </cell>
        </row>
        <row r="28">
          <cell r="A28" t="str">
            <v xml:space="preserve">Source: OECD, novembre 2001 </v>
          </cell>
        </row>
        <row r="29">
          <cell r="A29" t="str">
            <v>(1) Les prévisions de l'OECD pour le Luxembourg peuvent diverger de celles du STATEC.</v>
          </cell>
        </row>
      </sheetData>
      <sheetData sheetId="6" refreshError="1"/>
      <sheetData sheetId="7" refreshError="1">
        <row r="5">
          <cell r="A5">
            <v>0</v>
          </cell>
          <cell r="B5">
            <v>0</v>
          </cell>
          <cell r="C5">
            <v>0</v>
          </cell>
        </row>
        <row r="6">
          <cell r="A6">
            <v>0</v>
          </cell>
          <cell r="B6">
            <v>0</v>
          </cell>
          <cell r="C6">
            <v>0</v>
          </cell>
        </row>
        <row r="7">
          <cell r="A7">
            <v>0</v>
          </cell>
          <cell r="B7">
            <v>0</v>
          </cell>
          <cell r="C7">
            <v>0</v>
          </cell>
        </row>
        <row r="8">
          <cell r="A8">
            <v>0</v>
          </cell>
          <cell r="B8">
            <v>0</v>
          </cell>
          <cell r="C8">
            <v>0</v>
          </cell>
        </row>
        <row r="9">
          <cell r="A9">
            <v>0</v>
          </cell>
          <cell r="B9">
            <v>0</v>
          </cell>
          <cell r="C9">
            <v>0</v>
          </cell>
        </row>
        <row r="10">
          <cell r="A10">
            <v>0</v>
          </cell>
          <cell r="B10">
            <v>0</v>
          </cell>
          <cell r="C10">
            <v>0</v>
          </cell>
        </row>
        <row r="11">
          <cell r="A11">
            <v>0</v>
          </cell>
          <cell r="B11">
            <v>0</v>
          </cell>
          <cell r="C11">
            <v>0</v>
          </cell>
        </row>
        <row r="12">
          <cell r="A12">
            <v>0</v>
          </cell>
          <cell r="B12">
            <v>0</v>
          </cell>
          <cell r="C12">
            <v>0</v>
          </cell>
        </row>
        <row r="13">
          <cell r="A13">
            <v>0</v>
          </cell>
          <cell r="B13">
            <v>0</v>
          </cell>
          <cell r="C13">
            <v>0</v>
          </cell>
        </row>
        <row r="14">
          <cell r="A14">
            <v>0</v>
          </cell>
          <cell r="B14">
            <v>0</v>
          </cell>
          <cell r="C14">
            <v>0</v>
          </cell>
        </row>
        <row r="15">
          <cell r="A15">
            <v>0</v>
          </cell>
          <cell r="B15">
            <v>0</v>
          </cell>
          <cell r="C15">
            <v>0</v>
          </cell>
        </row>
        <row r="16">
          <cell r="A16">
            <v>0</v>
          </cell>
          <cell r="B16">
            <v>0</v>
          </cell>
          <cell r="C16">
            <v>0</v>
          </cell>
        </row>
        <row r="17">
          <cell r="A17">
            <v>0</v>
          </cell>
          <cell r="B17">
            <v>0</v>
          </cell>
          <cell r="C17">
            <v>0</v>
          </cell>
        </row>
        <row r="18">
          <cell r="A18">
            <v>0</v>
          </cell>
          <cell r="B18">
            <v>0</v>
          </cell>
          <cell r="C18">
            <v>0</v>
          </cell>
        </row>
        <row r="19">
          <cell r="A19">
            <v>0</v>
          </cell>
          <cell r="B19">
            <v>0</v>
          </cell>
          <cell r="C19">
            <v>0</v>
          </cell>
        </row>
        <row r="20">
          <cell r="A20">
            <v>0</v>
          </cell>
          <cell r="B20">
            <v>0</v>
          </cell>
          <cell r="C20">
            <v>0</v>
          </cell>
        </row>
        <row r="21">
          <cell r="A21">
            <v>0</v>
          </cell>
          <cell r="B21">
            <v>0</v>
          </cell>
          <cell r="C21">
            <v>0</v>
          </cell>
        </row>
        <row r="22">
          <cell r="A22">
            <v>0</v>
          </cell>
          <cell r="B22">
            <v>0</v>
          </cell>
          <cell r="C22">
            <v>0</v>
          </cell>
        </row>
        <row r="23">
          <cell r="A23">
            <v>0</v>
          </cell>
          <cell r="B23">
            <v>0</v>
          </cell>
          <cell r="C23">
            <v>0</v>
          </cell>
        </row>
        <row r="26">
          <cell r="A26" t="str">
            <v>Source: STATEC</v>
          </cell>
        </row>
      </sheetData>
      <sheetData sheetId="8" refreshError="1">
        <row r="26">
          <cell r="A26" t="str">
            <v>Source: STATEC</v>
          </cell>
        </row>
      </sheetData>
      <sheetData sheetId="9" refreshError="1"/>
      <sheetData sheetId="10" refreshError="1">
        <row r="4">
          <cell r="C4" t="str">
            <v>Industrie, production en volume (1)</v>
          </cell>
          <cell r="F4" t="str">
            <v>Commerce, chiffre d'affaires en volume (2)</v>
          </cell>
          <cell r="I4" t="str">
            <v>Construction, chiffre d'affaires nominal (2)</v>
          </cell>
        </row>
        <row r="5">
          <cell r="B5" t="str">
            <v>1995 = 100</v>
          </cell>
          <cell r="C5" t="str">
            <v>taux de variation (glissement annuel)</v>
          </cell>
          <cell r="E5" t="str">
            <v>1995 = 100</v>
          </cell>
          <cell r="F5" t="str">
            <v>taux de variation (glissement annuel)</v>
          </cell>
          <cell r="H5" t="str">
            <v>1995 = 100</v>
          </cell>
          <cell r="I5" t="str">
            <v>taux de variation (glissement annuel)</v>
          </cell>
        </row>
        <row r="7">
          <cell r="A7" t="str">
            <v>97 T1</v>
          </cell>
          <cell r="B7">
            <v>104.26666666666665</v>
          </cell>
          <cell r="D7" t="str">
            <v>01 T3</v>
          </cell>
          <cell r="E7">
            <v>103.33618645895531</v>
          </cell>
          <cell r="F7">
            <v>3.8509270123215478E-2</v>
          </cell>
          <cell r="H7">
            <v>85.544630508792082</v>
          </cell>
          <cell r="I7">
            <v>5.4496184298630679E-2</v>
          </cell>
        </row>
        <row r="8">
          <cell r="A8" t="str">
            <v>97 T2</v>
          </cell>
          <cell r="B8">
            <v>108.33333333333333</v>
          </cell>
          <cell r="E8">
            <v>110.09626053013379</v>
          </cell>
          <cell r="F8">
            <v>6.0530481069166919E-2</v>
          </cell>
          <cell r="H8">
            <v>110.14559131620926</v>
          </cell>
          <cell r="I8">
            <v>2.8626897487831204E-2</v>
          </cell>
        </row>
        <row r="9">
          <cell r="A9" t="str">
            <v>97 T3</v>
          </cell>
          <cell r="B9">
            <v>100.66666666666667</v>
          </cell>
          <cell r="E9">
            <v>106.15814044705576</v>
          </cell>
          <cell r="F9">
            <v>5.9054063264052603E-2</v>
          </cell>
          <cell r="H9">
            <v>106.17136471739606</v>
          </cell>
          <cell r="I9">
            <v>1.4629181771607547E-2</v>
          </cell>
        </row>
        <row r="10">
          <cell r="A10" t="str">
            <v>97 T4</v>
          </cell>
          <cell r="B10">
            <v>110.3</v>
          </cell>
          <cell r="E10">
            <v>115.11828525950399</v>
          </cell>
          <cell r="F10">
            <v>6.2674158841957484E-2</v>
          </cell>
          <cell r="H10">
            <v>127.55242455681207</v>
          </cell>
          <cell r="I10">
            <v>6.769852037031332E-2</v>
          </cell>
        </row>
        <row r="11">
          <cell r="A11" t="str">
            <v>98 T1</v>
          </cell>
          <cell r="B11">
            <v>116.33333333333333</v>
          </cell>
          <cell r="C11">
            <v>11.572890025575466</v>
          </cell>
          <cell r="E11">
            <v>109.91991318126914</v>
          </cell>
          <cell r="F11">
            <v>6.6171506762950916</v>
          </cell>
          <cell r="H11">
            <v>96.895096532054438</v>
          </cell>
          <cell r="I11">
            <v>13.268472791048858</v>
          </cell>
        </row>
        <row r="12">
          <cell r="A12" t="str">
            <v>98 T2</v>
          </cell>
          <cell r="B12">
            <v>118.23333333333333</v>
          </cell>
          <cell r="C12">
            <v>9.1384615384615397</v>
          </cell>
          <cell r="E12">
            <v>118.78171936557358</v>
          </cell>
          <cell r="F12">
            <v>7.9350338741451587</v>
          </cell>
          <cell r="H12">
            <v>116.20719115302597</v>
          </cell>
          <cell r="I12">
            <v>5.5032614237050081</v>
          </cell>
        </row>
        <row r="13">
          <cell r="A13" t="str">
            <v>98 T3</v>
          </cell>
          <cell r="B13">
            <v>106.80000000000001</v>
          </cell>
          <cell r="C13">
            <v>6.0927152317880928</v>
          </cell>
          <cell r="E13">
            <v>111.75263501309352</v>
          </cell>
          <cell r="F13">
            <v>5.7787139055897052</v>
          </cell>
          <cell r="H13">
            <v>114.71632713552412</v>
          </cell>
          <cell r="I13">
            <v>8.0482740717073842</v>
          </cell>
        </row>
        <row r="14">
          <cell r="A14" t="str">
            <v>98 T4</v>
          </cell>
          <cell r="B14">
            <v>116.7</v>
          </cell>
          <cell r="C14">
            <v>5.8023572076155938</v>
          </cell>
          <cell r="E14">
            <v>118.06822766142558</v>
          </cell>
          <cell r="F14">
            <v>3.9236496588162861</v>
          </cell>
          <cell r="H14">
            <v>136.64981421319564</v>
          </cell>
          <cell r="I14">
            <v>7.1322749747744441</v>
          </cell>
        </row>
        <row r="15">
          <cell r="A15" t="str">
            <v>99 T1</v>
          </cell>
          <cell r="B15">
            <v>112.40000000000002</v>
          </cell>
          <cell r="C15">
            <v>-3.3810888252148841</v>
          </cell>
          <cell r="E15">
            <v>113.35426426121028</v>
          </cell>
          <cell r="F15">
            <v>3.1244121110954204</v>
          </cell>
          <cell r="H15">
            <v>99.923787191151135</v>
          </cell>
          <cell r="I15">
            <v>3.125741928638015</v>
          </cell>
        </row>
        <row r="16">
          <cell r="A16" t="str">
            <v>99 T2</v>
          </cell>
          <cell r="B16">
            <v>119.2</v>
          </cell>
          <cell r="C16">
            <v>0.81759233154778954</v>
          </cell>
          <cell r="E16">
            <v>119.37925430563452</v>
          </cell>
          <cell r="F16">
            <v>0.50305294724848348</v>
          </cell>
          <cell r="H16">
            <v>124.42220909382304</v>
          </cell>
          <cell r="I16">
            <v>7.0692853508344644</v>
          </cell>
        </row>
        <row r="17">
          <cell r="A17" t="str">
            <v>99 T3</v>
          </cell>
          <cell r="B17">
            <v>112.63333333333333</v>
          </cell>
          <cell r="C17">
            <v>5.461922596754043</v>
          </cell>
          <cell r="E17">
            <v>116.41494086612103</v>
          </cell>
          <cell r="F17">
            <v>4.1719874009961799</v>
          </cell>
          <cell r="H17">
            <v>128.19918828078204</v>
          </cell>
          <cell r="I17">
            <v>11.753218989768976</v>
          </cell>
        </row>
        <row r="18">
          <cell r="A18" t="str">
            <v>99 T4</v>
          </cell>
          <cell r="B18">
            <v>120.8</v>
          </cell>
          <cell r="C18">
            <v>3.5132819194515719</v>
          </cell>
          <cell r="E18">
            <v>123.50413990244759</v>
          </cell>
          <cell r="F18">
            <v>4.6040432288101396</v>
          </cell>
          <cell r="H18">
            <v>148.35816725230694</v>
          </cell>
          <cell r="I18">
            <v>8.5681441328887544</v>
          </cell>
        </row>
        <row r="19">
          <cell r="A19" t="str">
            <v>00 T1</v>
          </cell>
          <cell r="B19">
            <v>123.53333333333332</v>
          </cell>
          <cell r="C19">
            <v>9.9051008303677079</v>
          </cell>
          <cell r="E19">
            <v>121.36986894679522</v>
          </cell>
          <cell r="F19">
            <v>7.0712864115231033</v>
          </cell>
          <cell r="H19">
            <v>120.65573663872563</v>
          </cell>
          <cell r="I19">
            <v>20.747761899691518</v>
          </cell>
        </row>
        <row r="20">
          <cell r="A20" t="str">
            <v>00 T2</v>
          </cell>
          <cell r="B20">
            <v>127.96666666666665</v>
          </cell>
          <cell r="C20">
            <v>7.3545861297539039</v>
          </cell>
          <cell r="E20">
            <v>125.1042560483437</v>
          </cell>
          <cell r="F20">
            <v>4.795642070314865</v>
          </cell>
          <cell r="H20">
            <v>138.61931088844599</v>
          </cell>
          <cell r="I20">
            <v>11.410424150175103</v>
          </cell>
        </row>
        <row r="21">
          <cell r="A21" t="str">
            <v>00 T3</v>
          </cell>
          <cell r="B21">
            <v>114.16666666666667</v>
          </cell>
          <cell r="C21">
            <v>1.3613495116898688</v>
          </cell>
          <cell r="E21">
            <v>119.53203567643966</v>
          </cell>
          <cell r="F21">
            <v>2.6775728159354806</v>
          </cell>
          <cell r="H21">
            <v>133.17138357394944</v>
          </cell>
          <cell r="I21">
            <v>3.8784920246743626</v>
          </cell>
        </row>
        <row r="22">
          <cell r="A22" t="str">
            <v>00 T4</v>
          </cell>
          <cell r="B22">
            <v>122.89999999999999</v>
          </cell>
          <cell r="C22">
            <v>1.7384105960264851</v>
          </cell>
          <cell r="E22">
            <v>126.53117892486694</v>
          </cell>
          <cell r="F22">
            <v>2.4509615829965803</v>
          </cell>
          <cell r="H22">
            <v>159.69806849312113</v>
          </cell>
          <cell r="I22">
            <v>7.6435975523537314</v>
          </cell>
        </row>
        <row r="23">
          <cell r="A23" t="str">
            <v>01 T1</v>
          </cell>
          <cell r="B23">
            <v>131.43333333333334</v>
          </cell>
          <cell r="C23">
            <v>6.3950350782514986</v>
          </cell>
          <cell r="E23">
            <v>125.19276004049442</v>
          </cell>
          <cell r="F23">
            <v>3.1497859616006041</v>
          </cell>
          <cell r="H23">
            <v>123.52765680364803</v>
          </cell>
          <cell r="I23">
            <v>2.3802599403306202</v>
          </cell>
        </row>
        <row r="24">
          <cell r="A24" t="str">
            <v>01 T2</v>
          </cell>
          <cell r="B24">
            <v>130.43333333333334</v>
          </cell>
          <cell r="C24">
            <v>1.9275853086741401</v>
          </cell>
          <cell r="E24">
            <v>129.50032181294978</v>
          </cell>
          <cell r="F24">
            <v>3.5139218308506859</v>
          </cell>
          <cell r="H24">
            <v>148.43967326770402</v>
          </cell>
          <cell r="I24">
            <v>7.0844114837369077</v>
          </cell>
        </row>
        <row r="25">
          <cell r="A25" t="str">
            <v>01 T3</v>
          </cell>
          <cell r="B25">
            <v>117.36666666666667</v>
          </cell>
          <cell r="C25">
            <v>2.8029197080291945</v>
          </cell>
          <cell r="E25">
            <v>123.48290747768279</v>
          </cell>
          <cell r="F25">
            <v>3.3052827879027413</v>
          </cell>
          <cell r="H25">
            <v>138.93490431474547</v>
          </cell>
          <cell r="I25">
            <v>4.3278973200691961</v>
          </cell>
        </row>
        <row r="28">
          <cell r="A28" t="str">
            <v>Source: STATEC (1), Administration de l'Enregistrement et des Domaines (2)</v>
          </cell>
        </row>
      </sheetData>
      <sheetData sheetId="11" refreshError="1"/>
      <sheetData sheetId="12" refreshError="1">
        <row r="4">
          <cell r="D4" t="str">
            <v>1995-2000</v>
          </cell>
          <cell r="F4" t="str">
            <v>janv. - sept. 2001</v>
          </cell>
        </row>
        <row r="5">
          <cell r="A5" t="str">
            <v>Chiffre d'affaires à prix constants (1995=100)</v>
          </cell>
          <cell r="B5" t="str">
            <v>Nace Rév.1</v>
          </cell>
          <cell r="D5" t="str">
            <v>Variation moyenne en %</v>
          </cell>
          <cell r="F5" t="str">
            <v>Variation annuelle en %</v>
          </cell>
          <cell r="G5" t="str">
            <v>Contributions à la croissance</v>
          </cell>
          <cell r="H5" t="str">
            <v>Pondérations</v>
          </cell>
        </row>
        <row r="6">
          <cell r="A6" t="str">
            <v>Indice général</v>
          </cell>
          <cell r="B6">
            <v>52</v>
          </cell>
          <cell r="D6">
            <v>3.0158562524292831</v>
          </cell>
          <cell r="F6">
            <v>4.3707162014502865</v>
          </cell>
          <cell r="G6">
            <v>4.3707162014502865</v>
          </cell>
          <cell r="H6">
            <v>100</v>
          </cell>
        </row>
        <row r="7">
          <cell r="A7" t="str">
            <v>Alimentation</v>
          </cell>
          <cell r="B7" t="str">
            <v>52.11 et 52.2</v>
          </cell>
          <cell r="D7">
            <v>2.0444964698570267</v>
          </cell>
          <cell r="F7">
            <v>1.8037518037518074</v>
          </cell>
          <cell r="G7">
            <v>0.78852942449336683</v>
          </cell>
          <cell r="H7">
            <v>43.716071293912165</v>
          </cell>
        </row>
        <row r="8">
          <cell r="A8" t="str">
            <v>Magasins non spécialisés</v>
          </cell>
          <cell r="B8">
            <v>52.11</v>
          </cell>
          <cell r="D8">
            <v>2.7177309949299566</v>
          </cell>
          <cell r="F8">
            <v>3.5943775100401476</v>
          </cell>
          <cell r="G8">
            <v>1.4215450626175228</v>
          </cell>
          <cell r="H8">
            <v>39.549130792375919</v>
          </cell>
        </row>
        <row r="9">
          <cell r="A9" t="str">
            <v>Alimentation en magasin spécialisé</v>
          </cell>
          <cell r="B9">
            <v>52.2</v>
          </cell>
          <cell r="D9">
            <v>1.2086578002354686</v>
          </cell>
          <cell r="F9">
            <v>-2.2668947818648366</v>
          </cell>
          <cell r="G9">
            <v>-0.17996176030959382</v>
          </cell>
          <cell r="H9">
            <v>7.9386904830911567</v>
          </cell>
        </row>
        <row r="10">
          <cell r="A10" t="str">
            <v>Commerce de détail total non alimentaire</v>
          </cell>
          <cell r="B10" t="str">
            <v>52.12 + 52.3 à 52.6</v>
          </cell>
          <cell r="D10">
            <v>4.6894892571236246</v>
          </cell>
          <cell r="F10">
            <v>6.5181213017751372</v>
          </cell>
          <cell r="G10">
            <v>3.6443780095631793</v>
          </cell>
          <cell r="H10">
            <v>55.911478796362289</v>
          </cell>
        </row>
        <row r="11">
          <cell r="A11" t="str">
            <v>dont:  Produits pharmaceutiques et parfumerie</v>
          </cell>
          <cell r="B11">
            <v>52.3</v>
          </cell>
          <cell r="D11">
            <v>3.7994248139676223</v>
          </cell>
          <cell r="F11">
            <v>6.1241929358146541</v>
          </cell>
          <cell r="G11">
            <v>0.40849440436776363</v>
          </cell>
          <cell r="H11">
            <v>6.6701752973663417</v>
          </cell>
        </row>
        <row r="12">
          <cell r="A12" t="str">
            <v>Habillement et chaussures</v>
          </cell>
          <cell r="B12" t="str">
            <v>52.41/52.42/52.43</v>
          </cell>
          <cell r="D12">
            <v>1.4834107939458496</v>
          </cell>
          <cell r="F12">
            <v>2.1633085896076265</v>
          </cell>
          <cell r="G12">
            <v>0.30903354392557725</v>
          </cell>
          <cell r="H12">
            <v>14.285227054991203</v>
          </cell>
        </row>
        <row r="13">
          <cell r="A13" t="str">
            <v>Equipement du foyer</v>
          </cell>
          <cell r="B13" t="str">
            <v>52.44/52.45/52.46</v>
          </cell>
          <cell r="D13">
            <v>5.7016773141966182</v>
          </cell>
          <cell r="F13">
            <v>6.5055101315321773</v>
          </cell>
          <cell r="G13">
            <v>0.92414072241489009</v>
          </cell>
          <cell r="H13">
            <v>14.205507388814665</v>
          </cell>
        </row>
        <row r="14">
          <cell r="A14" t="str">
            <v>Livres, journaux et papeterie</v>
          </cell>
          <cell r="B14" t="str">
            <v>52.47/52.48</v>
          </cell>
          <cell r="D14">
            <v>2.4200027617773623</v>
          </cell>
          <cell r="F14">
            <v>7.4791387658390551</v>
          </cell>
          <cell r="G14">
            <v>0.83481918385335685</v>
          </cell>
          <cell r="H14">
            <v>11.161969445818965</v>
          </cell>
        </row>
        <row r="15">
          <cell r="A15" t="str">
            <v>Source: Adminstration de l'Enregistrement et des Domaines, STATEC</v>
          </cell>
        </row>
      </sheetData>
      <sheetData sheetId="13" refreshError="1"/>
      <sheetData sheetId="14" refreshError="1"/>
      <sheetData sheetId="15" refreshError="1"/>
      <sheetData sheetId="16" refreshError="1">
        <row r="5">
          <cell r="C5" t="str">
            <v>Pondération (%)                  en 2001</v>
          </cell>
          <cell r="F5" t="str">
            <v>Taux d'inflation annuels (en % par apport à la même période de l'année précédente)</v>
          </cell>
        </row>
        <row r="6">
          <cell r="A6" t="str">
            <v>Groupes</v>
          </cell>
          <cell r="E6" t="str">
            <v>Octobre 2000 - Décembre 2000</v>
          </cell>
          <cell r="F6" t="str">
            <v>Octobre 2001 - Décembre 2001</v>
          </cell>
        </row>
        <row r="8">
          <cell r="A8" t="str">
            <v xml:space="preserve">Indice général         </v>
          </cell>
          <cell r="C8">
            <v>100</v>
          </cell>
          <cell r="E8">
            <v>3.5234151003504355</v>
          </cell>
          <cell r="F8">
            <v>2.0371738060068978</v>
          </cell>
        </row>
        <row r="9">
          <cell r="A9" t="str">
            <v>Indice des produits pétroliers</v>
          </cell>
          <cell r="C9">
            <v>5.4564128899730386</v>
          </cell>
          <cell r="E9">
            <v>32.167854420868089</v>
          </cell>
          <cell r="F9">
            <v>-17.988616893353647</v>
          </cell>
        </row>
        <row r="10">
          <cell r="A10" t="str">
            <v>Inflation sous-jacente</v>
          </cell>
          <cell r="C10">
            <v>93.34959558351521</v>
          </cell>
          <cell r="E10">
            <v>2.0880796353673459</v>
          </cell>
          <cell r="F10">
            <v>3.1538424787868724</v>
          </cell>
        </row>
        <row r="11">
          <cell r="A11" t="str">
            <v xml:space="preserve">Produits alimentaires et boissons non alcoolisées  </v>
          </cell>
          <cell r="C11">
            <v>14.443445885222751</v>
          </cell>
          <cell r="E11">
            <v>3.3787638668779874</v>
          </cell>
          <cell r="F11">
            <v>5.264287466274209</v>
          </cell>
        </row>
        <row r="12">
          <cell r="A12" t="str">
            <v>Boissons alcoolisées, tabacs</v>
          </cell>
          <cell r="C12">
            <v>4.1340351778148676</v>
          </cell>
          <cell r="E12">
            <v>2.7590889451268641</v>
          </cell>
          <cell r="F12">
            <v>3.9974771744353488</v>
          </cell>
        </row>
        <row r="13">
          <cell r="A13" t="str">
            <v xml:space="preserve">Habillement et chaussures   </v>
          </cell>
          <cell r="C13">
            <v>8.4349723969700854</v>
          </cell>
          <cell r="E13">
            <v>1.0210306630277666</v>
          </cell>
          <cell r="F13">
            <v>2.3646823252709614</v>
          </cell>
        </row>
        <row r="14">
          <cell r="A14" t="str">
            <v>Logement, eau, électricité, et combustibles</v>
          </cell>
          <cell r="C14">
            <v>13.775837719861343</v>
          </cell>
          <cell r="E14">
            <v>9.2414480032371635</v>
          </cell>
          <cell r="F14">
            <v>-3.2054935035331633</v>
          </cell>
        </row>
        <row r="15">
          <cell r="A15" t="str">
            <v xml:space="preserve">Ameublement, équipement ménager, entretien   </v>
          </cell>
          <cell r="C15">
            <v>12.65887790473745</v>
          </cell>
          <cell r="E15">
            <v>1.9268555492172101</v>
          </cell>
          <cell r="F15">
            <v>2.154716746470986</v>
          </cell>
        </row>
        <row r="16">
          <cell r="A16" t="str">
            <v xml:space="preserve">Santé   </v>
          </cell>
          <cell r="C16">
            <v>1.7845679804852999</v>
          </cell>
          <cell r="E16">
            <v>12.093851132686083</v>
          </cell>
          <cell r="F16">
            <v>0.58319138493518885</v>
          </cell>
        </row>
        <row r="17">
          <cell r="A17" t="str">
            <v>Transports</v>
          </cell>
          <cell r="C17">
            <v>15.059699576325588</v>
          </cell>
          <cell r="E17">
            <v>4.7015285599356416</v>
          </cell>
          <cell r="F17">
            <v>1.2140398328005952</v>
          </cell>
        </row>
        <row r="18">
          <cell r="A18" t="str">
            <v>Communications</v>
          </cell>
          <cell r="C18">
            <v>1.5021183720631661</v>
          </cell>
          <cell r="D18">
            <v>1.6</v>
          </cell>
          <cell r="E18">
            <v>-9.3466627025419857</v>
          </cell>
          <cell r="F18">
            <v>-8.1498790636658001</v>
          </cell>
        </row>
        <row r="19">
          <cell r="A19" t="str">
            <v>Loisirs, spectacles,  culture</v>
          </cell>
          <cell r="C19">
            <v>13.262292977275646</v>
          </cell>
          <cell r="D19">
            <v>12.9</v>
          </cell>
          <cell r="E19">
            <v>1.9944957098915195</v>
          </cell>
          <cell r="F19">
            <v>3.133233865591567</v>
          </cell>
        </row>
        <row r="20">
          <cell r="A20" t="str">
            <v>Enseignement</v>
          </cell>
          <cell r="C20">
            <v>0.115547567081782</v>
          </cell>
          <cell r="D20">
            <v>0.14000000000000001</v>
          </cell>
          <cell r="E20">
            <v>0.56343093475590411</v>
          </cell>
          <cell r="F20">
            <v>8.0017881090746812</v>
          </cell>
        </row>
        <row r="21">
          <cell r="A21" t="str">
            <v>Hôtels, cafés, restaurants</v>
          </cell>
          <cell r="C21">
            <v>7.0997560662472718</v>
          </cell>
          <cell r="D21">
            <v>7.2</v>
          </cell>
          <cell r="E21">
            <v>3.4005435813159846</v>
          </cell>
          <cell r="F21">
            <v>3.2856531572834413</v>
          </cell>
        </row>
        <row r="22">
          <cell r="A22" t="str">
            <v xml:space="preserve">Autres biens et services   </v>
          </cell>
          <cell r="C22">
            <v>7.7288483759147519</v>
          </cell>
          <cell r="D22">
            <v>6.9</v>
          </cell>
          <cell r="E22">
            <v>0.31024115652786843</v>
          </cell>
          <cell r="F22">
            <v>4.4542932755157194</v>
          </cell>
        </row>
        <row r="24">
          <cell r="A24" t="str">
            <v>Source: STATEC</v>
          </cell>
        </row>
      </sheetData>
      <sheetData sheetId="17" refreshError="1"/>
      <sheetData sheetId="18" refreshError="1"/>
      <sheetData sheetId="19" refreshError="1">
        <row r="30">
          <cell r="A30" t="str">
            <v>Source: STATEC</v>
          </cell>
        </row>
      </sheetData>
      <sheetData sheetId="20" refreshError="1">
        <row r="3">
          <cell r="F3" t="str">
            <v>Coût salarial nominal moyen, par mois et par salarié</v>
          </cell>
        </row>
        <row r="4">
          <cell r="B4" t="str">
            <v>Indexation</v>
          </cell>
          <cell r="C4" t="str">
            <v>Primes et gratifications</v>
          </cell>
          <cell r="D4" t="str">
            <v>Autres</v>
          </cell>
          <cell r="F4" t="str">
            <v>Total</v>
          </cell>
        </row>
        <row r="6">
          <cell r="D6" t="str">
            <v>Contribution à la croissance annuelle en points de pourcentage</v>
          </cell>
          <cell r="F6" t="str">
            <v>Taux de variation annuels en %</v>
          </cell>
        </row>
        <row r="7">
          <cell r="A7">
            <v>1995</v>
          </cell>
          <cell r="B7">
            <v>1.8728364366060957</v>
          </cell>
          <cell r="C7">
            <v>0.55297168570780941</v>
          </cell>
          <cell r="D7">
            <v>0.57727657454140213</v>
          </cell>
          <cell r="F7">
            <v>3.0030846968553071</v>
          </cell>
        </row>
        <row r="8">
          <cell r="A8">
            <v>1996</v>
          </cell>
          <cell r="B8">
            <v>0.81930161600181073</v>
          </cell>
          <cell r="C8">
            <v>0.26936310758343562</v>
          </cell>
          <cell r="D8">
            <v>0.72394422693373273</v>
          </cell>
          <cell r="F8">
            <v>1.8126089505189791</v>
          </cell>
        </row>
        <row r="9">
          <cell r="A9">
            <v>1997</v>
          </cell>
          <cell r="B9">
            <v>2.2912813615050043</v>
          </cell>
          <cell r="C9">
            <v>0.13315163845257585</v>
          </cell>
          <cell r="D9">
            <v>0.42774755984598295</v>
          </cell>
          <cell r="F9">
            <v>2.8521805598035632</v>
          </cell>
        </row>
        <row r="10">
          <cell r="A10">
            <v>1998</v>
          </cell>
          <cell r="B10">
            <v>0.20566883692046734</v>
          </cell>
          <cell r="C10">
            <v>0.70185558454912933</v>
          </cell>
          <cell r="D10">
            <v>0.88995714148567917</v>
          </cell>
          <cell r="F10">
            <v>1.7974815629552758</v>
          </cell>
        </row>
        <row r="11">
          <cell r="A11">
            <v>1999</v>
          </cell>
          <cell r="B11">
            <v>1.0416666666666741</v>
          </cell>
          <cell r="C11">
            <v>0.68057665939969592</v>
          </cell>
          <cell r="D11">
            <v>1.2678230108377813</v>
          </cell>
          <cell r="F11">
            <v>2.9900663369041514</v>
          </cell>
        </row>
        <row r="12">
          <cell r="A12">
            <v>2000</v>
          </cell>
          <cell r="B12">
            <v>2.7113402061855529</v>
          </cell>
          <cell r="C12">
            <v>4.8475998965485274E-2</v>
          </cell>
          <cell r="D12">
            <v>1.8857827476512607</v>
          </cell>
          <cell r="F12">
            <v>4.645598952802299</v>
          </cell>
        </row>
        <row r="13">
          <cell r="A13" t="str">
            <v>2001, 9 premiers mois</v>
          </cell>
          <cell r="B13">
            <v>3.3471074380164945</v>
          </cell>
          <cell r="C13">
            <v>0.68711971860799936</v>
          </cell>
          <cell r="D13">
            <v>1.6205871672823489</v>
          </cell>
          <cell r="F13">
            <v>5.6548143239068427</v>
          </cell>
        </row>
        <row r="15">
          <cell r="A15" t="str">
            <v>Source: IGSS, calculs STATEC (aux arrondis près)</v>
          </cell>
        </row>
      </sheetData>
      <sheetData sheetId="21" refreshError="1">
        <row r="31">
          <cell r="A31" t="str">
            <v>Source: STATEC et IGSS (Luxembourg), Eurostat</v>
          </cell>
        </row>
      </sheetData>
      <sheetData sheetId="22" refreshError="1">
        <row r="5">
          <cell r="A5">
            <v>0</v>
          </cell>
          <cell r="B5">
            <v>0</v>
          </cell>
          <cell r="C5">
            <v>0</v>
          </cell>
        </row>
        <row r="6">
          <cell r="A6">
            <v>0</v>
          </cell>
          <cell r="B6">
            <v>0</v>
          </cell>
          <cell r="C6">
            <v>0</v>
          </cell>
        </row>
        <row r="7">
          <cell r="A7">
            <v>0</v>
          </cell>
          <cell r="B7">
            <v>0</v>
          </cell>
          <cell r="C7">
            <v>0</v>
          </cell>
        </row>
        <row r="8">
          <cell r="A8">
            <v>0</v>
          </cell>
          <cell r="B8">
            <v>0</v>
          </cell>
          <cell r="C8">
            <v>0</v>
          </cell>
        </row>
        <row r="9">
          <cell r="A9">
            <v>0</v>
          </cell>
          <cell r="B9">
            <v>0</v>
          </cell>
          <cell r="C9">
            <v>0</v>
          </cell>
        </row>
        <row r="10">
          <cell r="A10">
            <v>0</v>
          </cell>
          <cell r="B10">
            <v>0</v>
          </cell>
          <cell r="C10">
            <v>0</v>
          </cell>
        </row>
        <row r="11">
          <cell r="A11">
            <v>0</v>
          </cell>
          <cell r="B11">
            <v>0</v>
          </cell>
          <cell r="C11">
            <v>0</v>
          </cell>
        </row>
        <row r="12">
          <cell r="A12">
            <v>0</v>
          </cell>
          <cell r="B12">
            <v>0</v>
          </cell>
          <cell r="C12">
            <v>0</v>
          </cell>
        </row>
        <row r="13">
          <cell r="A13">
            <v>0</v>
          </cell>
          <cell r="B13">
            <v>0</v>
          </cell>
          <cell r="C13">
            <v>0</v>
          </cell>
        </row>
        <row r="14">
          <cell r="A14">
            <v>0</v>
          </cell>
          <cell r="B14">
            <v>0</v>
          </cell>
          <cell r="C14">
            <v>0</v>
          </cell>
        </row>
        <row r="15">
          <cell r="A15">
            <v>0</v>
          </cell>
          <cell r="B15">
            <v>0</v>
          </cell>
          <cell r="C15">
            <v>0</v>
          </cell>
        </row>
        <row r="16">
          <cell r="A16">
            <v>0</v>
          </cell>
          <cell r="B16">
            <v>0</v>
          </cell>
          <cell r="C16">
            <v>0</v>
          </cell>
        </row>
        <row r="17">
          <cell r="A17">
            <v>0</v>
          </cell>
          <cell r="B17">
            <v>0</v>
          </cell>
          <cell r="C17">
            <v>0</v>
          </cell>
        </row>
        <row r="18">
          <cell r="A18">
            <v>0</v>
          </cell>
          <cell r="B18">
            <v>0</v>
          </cell>
          <cell r="C18">
            <v>0</v>
          </cell>
        </row>
        <row r="19">
          <cell r="A19">
            <v>0</v>
          </cell>
          <cell r="B19">
            <v>0</v>
          </cell>
          <cell r="C19">
            <v>0</v>
          </cell>
        </row>
        <row r="20">
          <cell r="A20">
            <v>0</v>
          </cell>
          <cell r="B20">
            <v>0</v>
          </cell>
          <cell r="C20">
            <v>0</v>
          </cell>
        </row>
        <row r="21">
          <cell r="A21">
            <v>0</v>
          </cell>
          <cell r="B21">
            <v>0</v>
          </cell>
          <cell r="C21">
            <v>0</v>
          </cell>
        </row>
        <row r="22">
          <cell r="A22">
            <v>0</v>
          </cell>
          <cell r="B22">
            <v>0</v>
          </cell>
          <cell r="C22">
            <v>0</v>
          </cell>
        </row>
        <row r="23">
          <cell r="A23">
            <v>0</v>
          </cell>
          <cell r="B23">
            <v>0</v>
          </cell>
          <cell r="C23">
            <v>0</v>
          </cell>
        </row>
        <row r="28">
          <cell r="A28" t="str">
            <v>Source: STATEC</v>
          </cell>
        </row>
      </sheetData>
      <sheetData sheetId="23" refreshError="1"/>
      <sheetData sheetId="24" refreshError="1">
        <row r="4">
          <cell r="B4" t="str">
            <v>Année</v>
          </cell>
        </row>
        <row r="5">
          <cell r="B5" t="str">
            <v>1997</v>
          </cell>
          <cell r="C5" t="str">
            <v>1998</v>
          </cell>
          <cell r="D5" t="str">
            <v xml:space="preserve">1999 </v>
          </cell>
          <cell r="E5" t="str">
            <v>2000 (1)</v>
          </cell>
        </row>
        <row r="7">
          <cell r="A7" t="str">
            <v>Solde de la balance courante</v>
          </cell>
          <cell r="B7">
            <v>1486.146470368049</v>
          </cell>
          <cell r="C7">
            <v>1462.7949003344108</v>
          </cell>
          <cell r="D7">
            <v>905.43109923425982</v>
          </cell>
          <cell r="E7">
            <v>1009.24890740929</v>
          </cell>
        </row>
        <row r="8">
          <cell r="A8" t="str">
            <v>Marchandises</v>
          </cell>
          <cell r="B8">
            <v>-1766.2413640093318</v>
          </cell>
          <cell r="C8">
            <v>-1740.3117013180499</v>
          </cell>
          <cell r="D8">
            <v>-2380.0753100528273</v>
          </cell>
          <cell r="E8">
            <v>-2429.4061214827011</v>
          </cell>
        </row>
        <row r="9">
          <cell r="A9" t="str">
            <v>Services</v>
          </cell>
          <cell r="B9">
            <v>2482.083495497016</v>
          </cell>
          <cell r="C9">
            <v>2664.40918296773</v>
          </cell>
          <cell r="D9">
            <v>3212.4026088314531</v>
          </cell>
          <cell r="E9">
            <v>3627.2772118919493</v>
          </cell>
        </row>
        <row r="10">
          <cell r="A10" t="str">
            <v>dont: services financiers et d'assurance</v>
          </cell>
          <cell r="B10">
            <v>1706.028026841911</v>
          </cell>
          <cell r="C10">
            <v>1964.6801305903084</v>
          </cell>
          <cell r="D10">
            <v>2354.2943834764092</v>
          </cell>
          <cell r="E10">
            <v>3076.7800614280159</v>
          </cell>
        </row>
        <row r="11">
          <cell r="A11" t="str">
            <v>Rémunération des salariés</v>
          </cell>
          <cell r="B11">
            <v>-1393.7565536850611</v>
          </cell>
          <cell r="C11">
            <v>-1616.1666241116116</v>
          </cell>
          <cell r="D11">
            <v>-1920.7038192955365</v>
          </cell>
          <cell r="E11">
            <v>-2329.0836120069707</v>
          </cell>
        </row>
        <row r="12">
          <cell r="A12" t="str">
            <v>Revenu des investissements (2)</v>
          </cell>
          <cell r="B12">
            <v>2615.5989479398813</v>
          </cell>
          <cell r="C12">
            <v>2537.5620663412701</v>
          </cell>
          <cell r="D12">
            <v>2523.7048183064471</v>
          </cell>
          <cell r="E12">
            <v>2642.0987657381393</v>
          </cell>
        </row>
        <row r="13">
          <cell r="A13" t="str">
            <v>Transferts courants</v>
          </cell>
          <cell r="B13">
            <v>-451.53805537445533</v>
          </cell>
          <cell r="C13">
            <v>-382.69802354492731</v>
          </cell>
          <cell r="D13">
            <v>-529.89719855527665</v>
          </cell>
          <cell r="E13">
            <v>-501.63733673112733</v>
          </cell>
        </row>
        <row r="15">
          <cell r="A15" t="str">
            <v>Source: STATEC</v>
          </cell>
        </row>
        <row r="16">
          <cell r="A16" t="str">
            <v>(1) Chiffres provisoires</v>
          </cell>
        </row>
        <row r="17">
          <cell r="A17" t="str">
            <v>(2) Y compris bénéfices réinvestis</v>
          </cell>
        </row>
      </sheetData>
      <sheetData sheetId="25" refreshError="1">
        <row r="4">
          <cell r="A4">
            <v>0</v>
          </cell>
          <cell r="B4">
            <v>0</v>
          </cell>
          <cell r="C4">
            <v>0</v>
          </cell>
          <cell r="D4">
            <v>0</v>
          </cell>
        </row>
        <row r="5">
          <cell r="A5">
            <v>0</v>
          </cell>
          <cell r="B5">
            <v>0</v>
          </cell>
          <cell r="C5">
            <v>0</v>
          </cell>
          <cell r="D5">
            <v>0</v>
          </cell>
        </row>
        <row r="6">
          <cell r="A6">
            <v>0</v>
          </cell>
          <cell r="B6">
            <v>0</v>
          </cell>
          <cell r="C6">
            <v>0</v>
          </cell>
          <cell r="D6">
            <v>0</v>
          </cell>
        </row>
        <row r="7">
          <cell r="A7">
            <v>0</v>
          </cell>
          <cell r="B7">
            <v>0</v>
          </cell>
          <cell r="C7">
            <v>0</v>
          </cell>
          <cell r="D7">
            <v>0</v>
          </cell>
        </row>
        <row r="8">
          <cell r="A8">
            <v>0</v>
          </cell>
          <cell r="B8">
            <v>0</v>
          </cell>
          <cell r="C8">
            <v>0</v>
          </cell>
          <cell r="D8">
            <v>0</v>
          </cell>
        </row>
        <row r="9">
          <cell r="A9">
            <v>0</v>
          </cell>
          <cell r="B9">
            <v>0</v>
          </cell>
          <cell r="C9">
            <v>0</v>
          </cell>
          <cell r="D9">
            <v>0</v>
          </cell>
        </row>
        <row r="10">
          <cell r="A10">
            <v>0</v>
          </cell>
          <cell r="B10">
            <v>0</v>
          </cell>
          <cell r="C10">
            <v>0</v>
          </cell>
          <cell r="D10">
            <v>0</v>
          </cell>
        </row>
        <row r="11">
          <cell r="A11">
            <v>0</v>
          </cell>
          <cell r="B11">
            <v>0</v>
          </cell>
          <cell r="C11">
            <v>0</v>
          </cell>
          <cell r="D11">
            <v>0</v>
          </cell>
        </row>
        <row r="12">
          <cell r="A12">
            <v>0</v>
          </cell>
          <cell r="B12">
            <v>0</v>
          </cell>
          <cell r="C12">
            <v>0</v>
          </cell>
          <cell r="D12">
            <v>0</v>
          </cell>
        </row>
        <row r="13">
          <cell r="A13">
            <v>0</v>
          </cell>
          <cell r="B13">
            <v>0</v>
          </cell>
          <cell r="C13">
            <v>0</v>
          </cell>
          <cell r="D13">
            <v>0</v>
          </cell>
        </row>
        <row r="14">
          <cell r="A14">
            <v>0</v>
          </cell>
          <cell r="B14">
            <v>0</v>
          </cell>
          <cell r="C14">
            <v>0</v>
          </cell>
          <cell r="D14">
            <v>0</v>
          </cell>
        </row>
        <row r="15">
          <cell r="A15">
            <v>0</v>
          </cell>
          <cell r="B15">
            <v>0</v>
          </cell>
          <cell r="C15">
            <v>0</v>
          </cell>
          <cell r="D15">
            <v>0</v>
          </cell>
        </row>
        <row r="16">
          <cell r="A16">
            <v>0</v>
          </cell>
          <cell r="B16">
            <v>0</v>
          </cell>
          <cell r="C16">
            <v>0</v>
          </cell>
          <cell r="D16">
            <v>0</v>
          </cell>
        </row>
        <row r="17">
          <cell r="A17">
            <v>0</v>
          </cell>
          <cell r="B17">
            <v>0</v>
          </cell>
          <cell r="C17">
            <v>0</v>
          </cell>
          <cell r="D17">
            <v>0</v>
          </cell>
        </row>
        <row r="18">
          <cell r="A18">
            <v>0</v>
          </cell>
          <cell r="B18">
            <v>0</v>
          </cell>
          <cell r="C18">
            <v>0</v>
          </cell>
          <cell r="D18">
            <v>0</v>
          </cell>
        </row>
        <row r="19">
          <cell r="A19">
            <v>0</v>
          </cell>
          <cell r="B19">
            <v>0</v>
          </cell>
          <cell r="C19">
            <v>0</v>
          </cell>
          <cell r="D19">
            <v>0</v>
          </cell>
        </row>
        <row r="20">
          <cell r="A20">
            <v>0</v>
          </cell>
          <cell r="B20">
            <v>0</v>
          </cell>
          <cell r="C20">
            <v>0</v>
          </cell>
          <cell r="D20">
            <v>0</v>
          </cell>
        </row>
        <row r="21">
          <cell r="A21">
            <v>0</v>
          </cell>
          <cell r="B21">
            <v>0</v>
          </cell>
          <cell r="C21">
            <v>0</v>
          </cell>
          <cell r="D21">
            <v>0</v>
          </cell>
        </row>
        <row r="22">
          <cell r="A22">
            <v>0</v>
          </cell>
          <cell r="B22">
            <v>0</v>
          </cell>
          <cell r="C22">
            <v>0</v>
          </cell>
          <cell r="D22">
            <v>0</v>
          </cell>
        </row>
        <row r="23">
          <cell r="A23">
            <v>0</v>
          </cell>
          <cell r="B23">
            <v>0</v>
          </cell>
          <cell r="C23">
            <v>0</v>
          </cell>
          <cell r="D23">
            <v>0</v>
          </cell>
        </row>
        <row r="24">
          <cell r="A24">
            <v>0</v>
          </cell>
          <cell r="B24">
            <v>0</v>
          </cell>
          <cell r="C24">
            <v>0</v>
          </cell>
          <cell r="D24">
            <v>0</v>
          </cell>
        </row>
        <row r="25">
          <cell r="A25">
            <v>0</v>
          </cell>
          <cell r="B25">
            <v>0</v>
          </cell>
          <cell r="C25">
            <v>0</v>
          </cell>
          <cell r="D25">
            <v>0</v>
          </cell>
        </row>
        <row r="26">
          <cell r="A26">
            <v>0</v>
          </cell>
          <cell r="B26">
            <v>0</v>
          </cell>
          <cell r="C26">
            <v>0</v>
          </cell>
          <cell r="D26">
            <v>0</v>
          </cell>
        </row>
        <row r="27">
          <cell r="A27">
            <v>0</v>
          </cell>
          <cell r="B27">
            <v>0</v>
          </cell>
          <cell r="C27">
            <v>0</v>
          </cell>
          <cell r="D27">
            <v>0</v>
          </cell>
        </row>
        <row r="28">
          <cell r="A28">
            <v>0</v>
          </cell>
          <cell r="B28">
            <v>0</v>
          </cell>
          <cell r="C28">
            <v>0</v>
          </cell>
          <cell r="D28">
            <v>0</v>
          </cell>
        </row>
        <row r="29">
          <cell r="A29">
            <v>0</v>
          </cell>
          <cell r="B29">
            <v>0</v>
          </cell>
          <cell r="C29">
            <v>0</v>
          </cell>
          <cell r="D29">
            <v>0</v>
          </cell>
        </row>
        <row r="30">
          <cell r="A30" t="str">
            <v>Source: STATEC, ADEM</v>
          </cell>
        </row>
      </sheetData>
      <sheetData sheetId="26"/>
      <sheetData sheetId="27" refreshError="1"/>
      <sheetData sheetId="28"/>
      <sheetData sheetId="29">
        <row r="4">
          <cell r="B4" t="str">
            <v>Nombre de demandes autorisées</v>
          </cell>
          <cell r="C4" t="str">
            <v>Nombre de travailleurs concernés</v>
          </cell>
          <cell r="D4" t="str">
            <v>Nombre de demandes réalisées (entreprises ayant tiré)</v>
          </cell>
          <cell r="E4" t="str">
            <v>Nombre de travailleurs en chômage partiel (*)</v>
          </cell>
          <cell r="F4" t="str">
            <v>Idem, équivalent hommes-mois en chômage complet (**)</v>
          </cell>
        </row>
        <row r="6">
          <cell r="A6">
            <v>35886</v>
          </cell>
          <cell r="B6">
            <v>6</v>
          </cell>
          <cell r="C6">
            <v>111</v>
          </cell>
          <cell r="D6">
            <v>35886</v>
          </cell>
          <cell r="E6">
            <v>94</v>
          </cell>
          <cell r="F6">
            <v>0</v>
          </cell>
        </row>
        <row r="7">
          <cell r="A7">
            <v>35916</v>
          </cell>
          <cell r="B7">
            <v>4</v>
          </cell>
          <cell r="C7">
            <v>83</v>
          </cell>
          <cell r="D7">
            <v>35916</v>
          </cell>
          <cell r="E7">
            <v>66</v>
          </cell>
          <cell r="F7">
            <v>0</v>
          </cell>
        </row>
        <row r="8">
          <cell r="A8">
            <v>36465</v>
          </cell>
          <cell r="B8">
            <v>2</v>
          </cell>
          <cell r="C8">
            <v>84</v>
          </cell>
          <cell r="D8">
            <v>36465</v>
          </cell>
          <cell r="E8">
            <v>77</v>
          </cell>
          <cell r="F8">
            <v>0</v>
          </cell>
        </row>
        <row r="9">
          <cell r="A9">
            <v>36495</v>
          </cell>
          <cell r="B9">
            <v>3</v>
          </cell>
          <cell r="C9">
            <v>27.5</v>
          </cell>
          <cell r="D9">
            <v>36495</v>
          </cell>
          <cell r="E9">
            <v>21</v>
          </cell>
          <cell r="F9">
            <v>0</v>
          </cell>
        </row>
        <row r="10">
          <cell r="A10">
            <v>36526</v>
          </cell>
          <cell r="B10">
            <v>1</v>
          </cell>
          <cell r="C10">
            <v>6.5</v>
          </cell>
          <cell r="D10">
            <v>1</v>
          </cell>
          <cell r="E10">
            <v>6.5</v>
          </cell>
          <cell r="F10">
            <v>3.25</v>
          </cell>
        </row>
        <row r="11">
          <cell r="A11">
            <v>36557</v>
          </cell>
          <cell r="B11">
            <v>0</v>
          </cell>
          <cell r="C11">
            <v>0</v>
          </cell>
          <cell r="D11">
            <v>0</v>
          </cell>
          <cell r="E11">
            <v>0</v>
          </cell>
          <cell r="F11">
            <v>0</v>
          </cell>
        </row>
        <row r="12">
          <cell r="A12">
            <v>36586</v>
          </cell>
          <cell r="B12">
            <v>3</v>
          </cell>
          <cell r="C12">
            <v>599</v>
          </cell>
          <cell r="D12">
            <v>1</v>
          </cell>
          <cell r="E12">
            <v>525</v>
          </cell>
          <cell r="F12">
            <v>250.95</v>
          </cell>
        </row>
        <row r="13">
          <cell r="A13">
            <v>36617</v>
          </cell>
          <cell r="B13">
            <v>3</v>
          </cell>
          <cell r="C13">
            <v>544</v>
          </cell>
          <cell r="D13">
            <v>2</v>
          </cell>
          <cell r="E13">
            <v>529</v>
          </cell>
          <cell r="F13">
            <v>251.27499999999998</v>
          </cell>
        </row>
        <row r="14">
          <cell r="A14">
            <v>36647</v>
          </cell>
          <cell r="B14">
            <v>2</v>
          </cell>
          <cell r="C14">
            <v>260</v>
          </cell>
          <cell r="D14">
            <v>2</v>
          </cell>
          <cell r="E14">
            <v>260</v>
          </cell>
          <cell r="F14">
            <v>127.14</v>
          </cell>
        </row>
        <row r="15">
          <cell r="A15">
            <v>36678</v>
          </cell>
          <cell r="B15">
            <v>2</v>
          </cell>
          <cell r="C15">
            <v>38</v>
          </cell>
          <cell r="D15">
            <v>0</v>
          </cell>
          <cell r="E15">
            <v>0</v>
          </cell>
          <cell r="F15">
            <v>0</v>
          </cell>
        </row>
        <row r="16">
          <cell r="A16">
            <v>36708</v>
          </cell>
          <cell r="B16">
            <v>1</v>
          </cell>
          <cell r="C16">
            <v>15</v>
          </cell>
          <cell r="D16">
            <v>0</v>
          </cell>
          <cell r="E16">
            <v>0</v>
          </cell>
          <cell r="F16">
            <v>0</v>
          </cell>
        </row>
        <row r="17">
          <cell r="A17">
            <v>36739</v>
          </cell>
          <cell r="B17">
            <v>0</v>
          </cell>
          <cell r="C17">
            <v>0</v>
          </cell>
          <cell r="D17">
            <v>0</v>
          </cell>
          <cell r="E17">
            <v>0</v>
          </cell>
          <cell r="F17">
            <v>0</v>
          </cell>
        </row>
        <row r="18">
          <cell r="A18">
            <v>36770</v>
          </cell>
          <cell r="B18">
            <v>0</v>
          </cell>
          <cell r="C18">
            <v>0</v>
          </cell>
          <cell r="D18">
            <v>0</v>
          </cell>
          <cell r="E18">
            <v>0</v>
          </cell>
          <cell r="F18">
            <v>0</v>
          </cell>
        </row>
        <row r="19">
          <cell r="A19">
            <v>36800</v>
          </cell>
          <cell r="B19">
            <v>0</v>
          </cell>
          <cell r="C19">
            <v>0</v>
          </cell>
          <cell r="D19">
            <v>0</v>
          </cell>
          <cell r="E19">
            <v>0</v>
          </cell>
          <cell r="F19">
            <v>0</v>
          </cell>
        </row>
        <row r="20">
          <cell r="A20">
            <v>36831</v>
          </cell>
          <cell r="B20">
            <v>2</v>
          </cell>
          <cell r="C20">
            <v>23</v>
          </cell>
          <cell r="D20">
            <v>2</v>
          </cell>
          <cell r="E20">
            <v>23</v>
          </cell>
          <cell r="F20">
            <v>10.924999999999999</v>
          </cell>
        </row>
        <row r="21">
          <cell r="A21">
            <v>36861</v>
          </cell>
          <cell r="B21">
            <v>1</v>
          </cell>
          <cell r="C21">
            <v>3</v>
          </cell>
          <cell r="D21">
            <v>1</v>
          </cell>
          <cell r="E21">
            <v>3</v>
          </cell>
          <cell r="F21">
            <v>1.4279999999999999</v>
          </cell>
        </row>
        <row r="22">
          <cell r="A22">
            <v>36892</v>
          </cell>
          <cell r="B22">
            <v>2</v>
          </cell>
          <cell r="C22">
            <v>23</v>
          </cell>
          <cell r="D22">
            <v>2</v>
          </cell>
          <cell r="E22">
            <v>23</v>
          </cell>
          <cell r="F22">
            <v>10.994</v>
          </cell>
        </row>
        <row r="23">
          <cell r="A23">
            <v>36923</v>
          </cell>
          <cell r="B23">
            <v>4</v>
          </cell>
          <cell r="C23">
            <v>84</v>
          </cell>
          <cell r="D23">
            <v>2</v>
          </cell>
          <cell r="E23">
            <v>19</v>
          </cell>
          <cell r="F23">
            <v>9.5</v>
          </cell>
        </row>
        <row r="24">
          <cell r="A24">
            <v>36951</v>
          </cell>
          <cell r="B24">
            <v>4</v>
          </cell>
          <cell r="C24">
            <v>56</v>
          </cell>
          <cell r="D24">
            <v>2</v>
          </cell>
          <cell r="E24">
            <v>19</v>
          </cell>
          <cell r="F24">
            <v>9.1199999999999992</v>
          </cell>
        </row>
        <row r="25">
          <cell r="A25">
            <v>36982</v>
          </cell>
          <cell r="B25">
            <v>3</v>
          </cell>
          <cell r="C25">
            <v>53</v>
          </cell>
          <cell r="D25">
            <v>3</v>
          </cell>
          <cell r="E25">
            <v>31</v>
          </cell>
          <cell r="F25">
            <v>12.307</v>
          </cell>
        </row>
        <row r="26">
          <cell r="A26">
            <v>37012</v>
          </cell>
          <cell r="B26">
            <v>2</v>
          </cell>
          <cell r="C26">
            <v>28</v>
          </cell>
          <cell r="D26">
            <v>1</v>
          </cell>
          <cell r="E26">
            <v>11</v>
          </cell>
          <cell r="F26">
            <v>5.5</v>
          </cell>
        </row>
        <row r="27">
          <cell r="A27">
            <v>37043</v>
          </cell>
          <cell r="B27">
            <v>3</v>
          </cell>
          <cell r="C27">
            <v>40</v>
          </cell>
          <cell r="D27">
            <v>1</v>
          </cell>
          <cell r="E27">
            <v>17</v>
          </cell>
          <cell r="F27">
            <v>8.5</v>
          </cell>
        </row>
        <row r="28">
          <cell r="A28">
            <v>37073</v>
          </cell>
          <cell r="B28">
            <v>5</v>
          </cell>
          <cell r="C28">
            <v>182</v>
          </cell>
          <cell r="D28">
            <v>3</v>
          </cell>
          <cell r="E28">
            <v>90</v>
          </cell>
          <cell r="F28">
            <v>35.46</v>
          </cell>
        </row>
        <row r="29">
          <cell r="A29">
            <v>37104</v>
          </cell>
          <cell r="B29">
            <v>6</v>
          </cell>
          <cell r="C29">
            <v>307</v>
          </cell>
          <cell r="D29">
            <v>2</v>
          </cell>
          <cell r="E29">
            <v>117</v>
          </cell>
          <cell r="F29">
            <v>57.213000000000001</v>
          </cell>
        </row>
        <row r="30">
          <cell r="A30">
            <v>37135</v>
          </cell>
          <cell r="B30">
            <v>10</v>
          </cell>
          <cell r="C30">
            <v>574</v>
          </cell>
          <cell r="D30" t="str">
            <v>…</v>
          </cell>
          <cell r="E30" t="str">
            <v>…</v>
          </cell>
          <cell r="F30" t="str">
            <v>…</v>
          </cell>
        </row>
        <row r="31">
          <cell r="A31">
            <v>37165</v>
          </cell>
          <cell r="B31">
            <v>8</v>
          </cell>
          <cell r="C31">
            <v>535</v>
          </cell>
          <cell r="D31" t="str">
            <v>…</v>
          </cell>
          <cell r="E31" t="str">
            <v>…</v>
          </cell>
          <cell r="F31" t="str">
            <v>…</v>
          </cell>
        </row>
        <row r="32">
          <cell r="A32">
            <v>37196</v>
          </cell>
          <cell r="B32">
            <v>9</v>
          </cell>
          <cell r="C32">
            <v>568</v>
          </cell>
          <cell r="D32" t="str">
            <v>…</v>
          </cell>
          <cell r="E32" t="str">
            <v>…</v>
          </cell>
          <cell r="F32" t="str">
            <v>…</v>
          </cell>
        </row>
        <row r="33">
          <cell r="A33">
            <v>37226</v>
          </cell>
          <cell r="B33">
            <v>8</v>
          </cell>
          <cell r="C33">
            <v>485</v>
          </cell>
          <cell r="D33" t="str">
            <v>…</v>
          </cell>
          <cell r="E33" t="str">
            <v>…</v>
          </cell>
          <cell r="F33" t="str">
            <v>…</v>
          </cell>
        </row>
        <row r="34">
          <cell r="A34">
            <v>37257</v>
          </cell>
          <cell r="B34">
            <v>8</v>
          </cell>
          <cell r="C34">
            <v>431</v>
          </cell>
          <cell r="D34" t="str">
            <v>…</v>
          </cell>
          <cell r="E34" t="str">
            <v>…</v>
          </cell>
          <cell r="F34" t="str">
            <v>…</v>
          </cell>
        </row>
        <row r="35">
          <cell r="A35">
            <v>37288</v>
          </cell>
          <cell r="B35">
            <v>6</v>
          </cell>
          <cell r="C35">
            <v>211</v>
          </cell>
          <cell r="D35" t="str">
            <v>…</v>
          </cell>
          <cell r="E35" t="str">
            <v>…</v>
          </cell>
          <cell r="F35" t="str">
            <v>…</v>
          </cell>
        </row>
        <row r="37">
          <cell r="A37" t="str">
            <v>Source: Ministère du Travail, STATEC</v>
          </cell>
        </row>
        <row r="39">
          <cell r="A39" t="str">
            <v>(*): dans les entreprises ayant tiré</v>
          </cell>
        </row>
        <row r="40">
          <cell r="A40" t="str">
            <v>(**): sur base des heures de travail effectivement perdues</v>
          </cell>
        </row>
      </sheetData>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é"/>
      <sheetName val="GR1"/>
      <sheetName val="Gr2"/>
      <sheetName val="Gr3"/>
      <sheetName val="Gr4"/>
      <sheetName val="Gr5"/>
      <sheetName val="Gr6"/>
      <sheetName val="Gr7"/>
      <sheetName val="Gr8"/>
      <sheetName val="Gr9"/>
      <sheetName val="Gr9(OLD)"/>
      <sheetName val="Gr-10 prod-mond-acier-g1"/>
      <sheetName val="Gr-10 prod-lux-acier-g2"/>
      <sheetName val="prix-vente-prod-sid-gr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5">
          <cell r="A135" t="str">
            <v>Source: STATEC</v>
          </cell>
        </row>
      </sheetData>
      <sheetData sheetId="9" refreshError="1"/>
      <sheetData sheetId="10" refreshError="1">
        <row r="30">
          <cell r="A30" t="str">
            <v>Source: STATEC</v>
          </cell>
        </row>
      </sheetData>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ustrie"/>
      <sheetName val="Construction"/>
      <sheetName val="Commerce"/>
      <sheetName val="Data comm val"/>
      <sheetName val="Services"/>
      <sheetName val="Banques"/>
      <sheetName val="T25-Empl. salarié"/>
      <sheetName val="Commext1"/>
      <sheetName val="Commext2"/>
      <sheetName val="T25_Empl_ salarié"/>
    </sheetNames>
    <sheetDataSet>
      <sheetData sheetId="0" refreshError="1"/>
      <sheetData sheetId="1" refreshError="1"/>
      <sheetData sheetId="2" refreshError="1"/>
      <sheetData sheetId="3" refreshError="1">
        <row r="1">
          <cell r="A1" t="str">
            <v>NAREV4</v>
          </cell>
          <cell r="B1">
            <v>50</v>
          </cell>
          <cell r="C1">
            <v>51</v>
          </cell>
          <cell r="D1">
            <v>52</v>
          </cell>
          <cell r="F1" t="str">
            <v>NAREV4</v>
          </cell>
          <cell r="G1">
            <v>501</v>
          </cell>
          <cell r="H1">
            <v>502</v>
          </cell>
          <cell r="I1">
            <v>503</v>
          </cell>
          <cell r="J1">
            <v>504</v>
          </cell>
          <cell r="K1">
            <v>505</v>
          </cell>
          <cell r="L1">
            <v>511</v>
          </cell>
          <cell r="M1">
            <v>512</v>
          </cell>
          <cell r="N1">
            <v>513</v>
          </cell>
          <cell r="O1">
            <v>514</v>
          </cell>
          <cell r="P1">
            <v>515</v>
          </cell>
          <cell r="Q1">
            <v>516</v>
          </cell>
          <cell r="R1">
            <v>517</v>
          </cell>
          <cell r="S1">
            <v>521</v>
          </cell>
          <cell r="T1">
            <v>522</v>
          </cell>
          <cell r="U1">
            <v>523</v>
          </cell>
          <cell r="V1">
            <v>524</v>
          </cell>
          <cell r="W1">
            <v>525</v>
          </cell>
          <cell r="X1">
            <v>526</v>
          </cell>
          <cell r="Y1">
            <v>527</v>
          </cell>
          <cell r="AA1" t="str">
            <v>NAREV4</v>
          </cell>
          <cell r="AB1">
            <v>5010</v>
          </cell>
          <cell r="AC1">
            <v>5020</v>
          </cell>
          <cell r="AD1">
            <v>5030</v>
          </cell>
          <cell r="AE1">
            <v>5040</v>
          </cell>
          <cell r="AF1">
            <v>5050</v>
          </cell>
          <cell r="AG1">
            <v>5112</v>
          </cell>
          <cell r="AH1">
            <v>5113</v>
          </cell>
          <cell r="AI1">
            <v>5114</v>
          </cell>
          <cell r="AJ1">
            <v>5115</v>
          </cell>
          <cell r="AK1">
            <v>5117</v>
          </cell>
          <cell r="AL1">
            <v>5118</v>
          </cell>
          <cell r="AM1">
            <v>5119</v>
          </cell>
          <cell r="AN1">
            <v>5121</v>
          </cell>
          <cell r="AO1">
            <v>5122</v>
          </cell>
          <cell r="AP1">
            <v>5123</v>
          </cell>
          <cell r="AQ1">
            <v>5124</v>
          </cell>
          <cell r="AR1">
            <v>5131</v>
          </cell>
          <cell r="AS1">
            <v>5132</v>
          </cell>
          <cell r="AT1">
            <v>5133</v>
          </cell>
          <cell r="AU1">
            <v>5134</v>
          </cell>
          <cell r="AV1">
            <v>5135</v>
          </cell>
          <cell r="AW1">
            <v>5136</v>
          </cell>
          <cell r="AX1">
            <v>5137</v>
          </cell>
          <cell r="AY1">
            <v>5138</v>
          </cell>
          <cell r="AZ1">
            <v>5139</v>
          </cell>
          <cell r="BA1">
            <v>5141</v>
          </cell>
          <cell r="BB1">
            <v>5142</v>
          </cell>
          <cell r="BC1">
            <v>5143</v>
          </cell>
          <cell r="BD1">
            <v>5144</v>
          </cell>
          <cell r="BE1">
            <v>5145</v>
          </cell>
          <cell r="BF1">
            <v>5146</v>
          </cell>
          <cell r="BG1">
            <v>5147</v>
          </cell>
          <cell r="BH1">
            <v>5151</v>
          </cell>
          <cell r="BI1">
            <v>5152</v>
          </cell>
          <cell r="BJ1">
            <v>5153</v>
          </cell>
          <cell r="BK1">
            <v>5154</v>
          </cell>
          <cell r="BL1">
            <v>5155</v>
          </cell>
          <cell r="BM1">
            <v>5156</v>
          </cell>
          <cell r="BN1">
            <v>5157</v>
          </cell>
          <cell r="BO1">
            <v>5161</v>
          </cell>
          <cell r="BP1">
            <v>5162</v>
          </cell>
          <cell r="BQ1">
            <v>5164</v>
          </cell>
          <cell r="BR1">
            <v>5165</v>
          </cell>
          <cell r="BS1">
            <v>5166</v>
          </cell>
          <cell r="BT1">
            <v>5170</v>
          </cell>
          <cell r="BU1">
            <v>5211</v>
          </cell>
          <cell r="BV1">
            <v>5212</v>
          </cell>
          <cell r="BW1">
            <v>5222</v>
          </cell>
          <cell r="BX1">
            <v>5223</v>
          </cell>
          <cell r="BY1">
            <v>5224</v>
          </cell>
          <cell r="BZ1">
            <v>5225</v>
          </cell>
          <cell r="CA1">
            <v>5226</v>
          </cell>
          <cell r="CB1">
            <v>5227</v>
          </cell>
          <cell r="CC1">
            <v>5231</v>
          </cell>
          <cell r="CD1">
            <v>5232</v>
          </cell>
          <cell r="CE1">
            <v>5233</v>
          </cell>
          <cell r="CF1">
            <v>5241</v>
          </cell>
          <cell r="CG1">
            <v>5242</v>
          </cell>
          <cell r="CH1">
            <v>5243</v>
          </cell>
          <cell r="CI1">
            <v>5244</v>
          </cell>
          <cell r="CJ1">
            <v>5245</v>
          </cell>
          <cell r="CK1">
            <v>5246</v>
          </cell>
          <cell r="CL1">
            <v>5247</v>
          </cell>
          <cell r="CM1">
            <v>5248</v>
          </cell>
          <cell r="CN1">
            <v>5249</v>
          </cell>
          <cell r="CO1">
            <v>5250</v>
          </cell>
          <cell r="CP1">
            <v>5261</v>
          </cell>
          <cell r="CQ1">
            <v>5263</v>
          </cell>
          <cell r="CR1">
            <v>5271</v>
          </cell>
          <cell r="CS1">
            <v>5272</v>
          </cell>
        </row>
        <row r="2">
          <cell r="A2">
            <v>34700</v>
          </cell>
          <cell r="B2">
            <v>89.42182398776427</v>
          </cell>
          <cell r="C2">
            <v>97.42084705090204</v>
          </cell>
          <cell r="D2">
            <v>95.361205607929037</v>
          </cell>
          <cell r="F2">
            <v>34700</v>
          </cell>
          <cell r="G2">
            <v>86.568383090017733</v>
          </cell>
          <cell r="H2">
            <v>93.175548262957975</v>
          </cell>
          <cell r="I2">
            <v>86.650107245095981</v>
          </cell>
          <cell r="J2">
            <v>93.280679555273764</v>
          </cell>
          <cell r="K2">
            <v>93.054815292603962</v>
          </cell>
          <cell r="L2">
            <v>92.694181896754557</v>
          </cell>
          <cell r="M2">
            <v>65.455807802075924</v>
          </cell>
          <cell r="N2">
            <v>84.997974327642325</v>
          </cell>
          <cell r="O2">
            <v>101.14895668920259</v>
          </cell>
          <cell r="P2">
            <v>98.90552468979719</v>
          </cell>
          <cell r="Q2">
            <v>126.65233819111526</v>
          </cell>
          <cell r="R2">
            <v>101.17468261735695</v>
          </cell>
          <cell r="S2">
            <v>94.399036826967574</v>
          </cell>
          <cell r="T2">
            <v>93.013869158122247</v>
          </cell>
          <cell r="U2">
            <v>97.622715419998684</v>
          </cell>
          <cell r="V2">
            <v>96.492682346907074</v>
          </cell>
          <cell r="W2">
            <v>100</v>
          </cell>
          <cell r="X2">
            <v>87.901019941072576</v>
          </cell>
          <cell r="Y2">
            <v>87.006614869816389</v>
          </cell>
          <cell r="AA2">
            <v>34700</v>
          </cell>
          <cell r="AB2">
            <v>86.568383090017733</v>
          </cell>
          <cell r="AC2">
            <v>93.175548262957975</v>
          </cell>
          <cell r="AD2">
            <v>86.650107245095981</v>
          </cell>
          <cell r="AE2">
            <v>93.280679555273778</v>
          </cell>
          <cell r="AF2">
            <v>93.054815292603962</v>
          </cell>
          <cell r="AG2">
            <v>124.14638157687369</v>
          </cell>
          <cell r="AH2">
            <v>50.219039880256645</v>
          </cell>
          <cell r="AI2">
            <v>84.790159255984818</v>
          </cell>
          <cell r="AJ2">
            <v>0.17251621032075701</v>
          </cell>
          <cell r="AK2">
            <v>100</v>
          </cell>
          <cell r="AL2">
            <v>105.02983964692422</v>
          </cell>
          <cell r="AM2">
            <v>114.78289156468317</v>
          </cell>
          <cell r="AN2">
            <v>58.077689110025538</v>
          </cell>
          <cell r="AO2">
            <v>88.747168051885339</v>
          </cell>
          <cell r="AP2">
            <v>88.772961086470701</v>
          </cell>
          <cell r="AQ2">
            <v>111.58707977148575</v>
          </cell>
          <cell r="AR2">
            <v>92.058766720861172</v>
          </cell>
          <cell r="AS2">
            <v>83.500893153511143</v>
          </cell>
          <cell r="AT2">
            <v>107.10913455048539</v>
          </cell>
          <cell r="AU2">
            <v>77.568742796933975</v>
          </cell>
          <cell r="AV2">
            <v>85.952120314364862</v>
          </cell>
          <cell r="AW2">
            <v>86.365095015071319</v>
          </cell>
          <cell r="AX2">
            <v>101.05947008779586</v>
          </cell>
          <cell r="AY2">
            <v>46.365458699994988</v>
          </cell>
          <cell r="AZ2">
            <v>82.127855076931269</v>
          </cell>
          <cell r="BA2">
            <v>128.94142924229882</v>
          </cell>
          <cell r="BB2">
            <v>106.94835046380391</v>
          </cell>
          <cell r="BC2">
            <v>99.672145364783546</v>
          </cell>
          <cell r="BD2">
            <v>118.09456345108337</v>
          </cell>
          <cell r="BE2">
            <v>91.112133132635094</v>
          </cell>
          <cell r="BF2">
            <v>98.075482190290657</v>
          </cell>
          <cell r="BG2">
            <v>100.44010050182824</v>
          </cell>
          <cell r="BH2">
            <v>90.082328921736945</v>
          </cell>
          <cell r="BI2">
            <v>117.07457636162174</v>
          </cell>
          <cell r="BJ2">
            <v>80.661011218886884</v>
          </cell>
          <cell r="BK2">
            <v>98.590186446480303</v>
          </cell>
          <cell r="BL2">
            <v>94.110327234588539</v>
          </cell>
          <cell r="BM2">
            <v>100</v>
          </cell>
          <cell r="BN2">
            <v>103.13311917884862</v>
          </cell>
          <cell r="BO2">
            <v>125.10952020815974</v>
          </cell>
          <cell r="BP2">
            <v>56.933428167296299</v>
          </cell>
          <cell r="BQ2">
            <v>103.2499337252456</v>
          </cell>
          <cell r="BR2">
            <v>154.15607146353557</v>
          </cell>
          <cell r="BS2">
            <v>90.532705877067869</v>
          </cell>
          <cell r="BT2">
            <v>101.17468261735695</v>
          </cell>
          <cell r="BU2">
            <v>94.332086264099715</v>
          </cell>
          <cell r="BV2">
            <v>97.409439416223066</v>
          </cell>
          <cell r="BW2">
            <v>92.930943577530002</v>
          </cell>
          <cell r="BX2">
            <v>87.670057932227294</v>
          </cell>
          <cell r="BY2">
            <v>97.553210370982285</v>
          </cell>
          <cell r="BZ2">
            <v>91.054275783809317</v>
          </cell>
          <cell r="CA2">
            <v>70.834489764543065</v>
          </cell>
          <cell r="CB2">
            <v>125.48883214392089</v>
          </cell>
          <cell r="CC2">
            <v>99.652955218006653</v>
          </cell>
          <cell r="CD2">
            <v>90.67882884172181</v>
          </cell>
          <cell r="CE2">
            <v>86.563856310628424</v>
          </cell>
          <cell r="CF2">
            <v>99.624593857978539</v>
          </cell>
          <cell r="CG2">
            <v>112.08820600075644</v>
          </cell>
          <cell r="CH2">
            <v>85.954668241375259</v>
          </cell>
          <cell r="CI2">
            <v>87.486817659876408</v>
          </cell>
          <cell r="CJ2">
            <v>113.49596108294746</v>
          </cell>
          <cell r="CK2">
            <v>83.30660469999961</v>
          </cell>
          <cell r="CL2">
            <v>83.370143699758259</v>
          </cell>
          <cell r="CM2">
            <v>88.446835257677932</v>
          </cell>
          <cell r="CN2">
            <v>88.786419656567503</v>
          </cell>
          <cell r="CO2">
            <v>100</v>
          </cell>
          <cell r="CP2">
            <v>86.657541238033744</v>
          </cell>
          <cell r="CQ2">
            <v>87.973199433200548</v>
          </cell>
          <cell r="CR2">
            <v>87.982674043593491</v>
          </cell>
          <cell r="CS2">
            <v>85.253759695654722</v>
          </cell>
        </row>
        <row r="3">
          <cell r="A3">
            <v>34731</v>
          </cell>
          <cell r="B3">
            <v>103.01438657720531</v>
          </cell>
          <cell r="C3">
            <v>84.737639207037518</v>
          </cell>
          <cell r="D3">
            <v>86.976423476498582</v>
          </cell>
          <cell r="F3">
            <v>34731</v>
          </cell>
          <cell r="G3">
            <v>113.11218131469462</v>
          </cell>
          <cell r="H3">
            <v>105.6145831129148</v>
          </cell>
          <cell r="I3">
            <v>83.508020749128548</v>
          </cell>
          <cell r="J3">
            <v>99.260388661807525</v>
          </cell>
          <cell r="K3">
            <v>93.726341226005076</v>
          </cell>
          <cell r="L3">
            <v>91.697543690063597</v>
          </cell>
          <cell r="M3">
            <v>74.720548546445187</v>
          </cell>
          <cell r="N3">
            <v>85.97117283684706</v>
          </cell>
          <cell r="O3">
            <v>96.908879516995171</v>
          </cell>
          <cell r="P3">
            <v>82.303740209956018</v>
          </cell>
          <cell r="Q3">
            <v>79.493507493400912</v>
          </cell>
          <cell r="R3">
            <v>98.870509533801552</v>
          </cell>
          <cell r="S3">
            <v>94.31526839142974</v>
          </cell>
          <cell r="T3">
            <v>93.719517998193837</v>
          </cell>
          <cell r="U3">
            <v>90.68873171001654</v>
          </cell>
          <cell r="V3">
            <v>80.881383467275853</v>
          </cell>
          <cell r="W3">
            <v>100</v>
          </cell>
          <cell r="X3">
            <v>87.46026520524093</v>
          </cell>
          <cell r="Y3">
            <v>82.353829443835679</v>
          </cell>
          <cell r="AA3">
            <v>34731</v>
          </cell>
          <cell r="AB3">
            <v>113.11218131469462</v>
          </cell>
          <cell r="AC3">
            <v>105.61458311291479</v>
          </cell>
          <cell r="AD3">
            <v>83.508020749128548</v>
          </cell>
          <cell r="AE3">
            <v>99.260388661807539</v>
          </cell>
          <cell r="AF3">
            <v>93.726341226005076</v>
          </cell>
          <cell r="AG3">
            <v>103.22480216245475</v>
          </cell>
          <cell r="AH3">
            <v>75.713382599381617</v>
          </cell>
          <cell r="AI3">
            <v>91.002987941758789</v>
          </cell>
          <cell r="AJ3">
            <v>92.91987550377317</v>
          </cell>
          <cell r="AK3">
            <v>100</v>
          </cell>
          <cell r="AL3">
            <v>94.860458261692216</v>
          </cell>
          <cell r="AM3">
            <v>116.13431602983572</v>
          </cell>
          <cell r="AN3">
            <v>67.26205515811192</v>
          </cell>
          <cell r="AO3">
            <v>91.335940276751487</v>
          </cell>
          <cell r="AP3">
            <v>98.839222890385741</v>
          </cell>
          <cell r="AQ3">
            <v>120.17076042711466</v>
          </cell>
          <cell r="AR3">
            <v>83.38089836022796</v>
          </cell>
          <cell r="AS3">
            <v>83.771284936216176</v>
          </cell>
          <cell r="AT3">
            <v>97.470526446953897</v>
          </cell>
          <cell r="AU3">
            <v>82.931776322539008</v>
          </cell>
          <cell r="AV3">
            <v>94.156848588311533</v>
          </cell>
          <cell r="AW3">
            <v>69.867484503178218</v>
          </cell>
          <cell r="AX3">
            <v>82.992582555824086</v>
          </cell>
          <cell r="AY3">
            <v>39.668241159513066</v>
          </cell>
          <cell r="AZ3">
            <v>81.264000510807605</v>
          </cell>
          <cell r="BA3">
            <v>115.13614094103225</v>
          </cell>
          <cell r="BB3">
            <v>117.05629973625625</v>
          </cell>
          <cell r="BC3">
            <v>100.56532917136768</v>
          </cell>
          <cell r="BD3">
            <v>100.12745957835429</v>
          </cell>
          <cell r="BE3">
            <v>107.37677109772858</v>
          </cell>
          <cell r="BF3">
            <v>93.162821727028842</v>
          </cell>
          <cell r="BG3">
            <v>92.004653936937672</v>
          </cell>
          <cell r="BH3">
            <v>89.815659773952618</v>
          </cell>
          <cell r="BI3">
            <v>69.198496339849115</v>
          </cell>
          <cell r="BJ3">
            <v>86.841582836057015</v>
          </cell>
          <cell r="BK3">
            <v>99.928475680417279</v>
          </cell>
          <cell r="BL3">
            <v>79.496943829566305</v>
          </cell>
          <cell r="BM3">
            <v>100</v>
          </cell>
          <cell r="BN3">
            <v>88.195163884312606</v>
          </cell>
          <cell r="BO3">
            <v>108.01053993507095</v>
          </cell>
          <cell r="BP3">
            <v>70.551040039951118</v>
          </cell>
          <cell r="BQ3">
            <v>85.05376515950806</v>
          </cell>
          <cell r="BR3">
            <v>73.321020333646231</v>
          </cell>
          <cell r="BS3">
            <v>94.020225383967912</v>
          </cell>
          <cell r="BT3">
            <v>98.870509533801552</v>
          </cell>
          <cell r="BU3">
            <v>94.137384496222396</v>
          </cell>
          <cell r="BV3">
            <v>107.38176583810245</v>
          </cell>
          <cell r="BW3">
            <v>90.397444269247373</v>
          </cell>
          <cell r="BX3">
            <v>90.454704478847049</v>
          </cell>
          <cell r="BY3">
            <v>89.583745132001425</v>
          </cell>
          <cell r="BZ3">
            <v>117.73703854036927</v>
          </cell>
          <cell r="CA3">
            <v>73.092936413848108</v>
          </cell>
          <cell r="CB3">
            <v>126.63938447830674</v>
          </cell>
          <cell r="CC3">
            <v>89.887329856518392</v>
          </cell>
          <cell r="CD3">
            <v>92.209959568117526</v>
          </cell>
          <cell r="CE3">
            <v>95.281200076561888</v>
          </cell>
          <cell r="CF3">
            <v>123.87797799930169</v>
          </cell>
          <cell r="CG3">
            <v>74.231347253789238</v>
          </cell>
          <cell r="CH3">
            <v>58.286239001832961</v>
          </cell>
          <cell r="CI3">
            <v>87.553282263480597</v>
          </cell>
          <cell r="CJ3">
            <v>81.069942946582245</v>
          </cell>
          <cell r="CK3">
            <v>81.93005037954363</v>
          </cell>
          <cell r="CL3">
            <v>80.640670895586609</v>
          </cell>
          <cell r="CM3">
            <v>85.124619524706219</v>
          </cell>
          <cell r="CN3">
            <v>84.52136049049561</v>
          </cell>
          <cell r="CO3">
            <v>100</v>
          </cell>
          <cell r="CP3">
            <v>86.024529135103691</v>
          </cell>
          <cell r="CQ3">
            <v>87.53798983093256</v>
          </cell>
          <cell r="CR3">
            <v>87.836932926005588</v>
          </cell>
          <cell r="CS3">
            <v>73.368441619496821</v>
          </cell>
        </row>
        <row r="4">
          <cell r="A4">
            <v>34759</v>
          </cell>
          <cell r="B4">
            <v>121.94971791781242</v>
          </cell>
          <cell r="C4">
            <v>106.77063981213726</v>
          </cell>
          <cell r="D4">
            <v>102.25426752850747</v>
          </cell>
          <cell r="F4">
            <v>34759</v>
          </cell>
          <cell r="G4">
            <v>141.63820119194992</v>
          </cell>
          <cell r="H4">
            <v>131.81596914281374</v>
          </cell>
          <cell r="I4">
            <v>103.69802800542253</v>
          </cell>
          <cell r="J4">
            <v>107.98029706115761</v>
          </cell>
          <cell r="K4">
            <v>100.17085240774371</v>
          </cell>
          <cell r="L4">
            <v>109.93328290126725</v>
          </cell>
          <cell r="M4">
            <v>159.08723281049572</v>
          </cell>
          <cell r="N4">
            <v>99.060410710345764</v>
          </cell>
          <cell r="O4">
            <v>102.26457327136328</v>
          </cell>
          <cell r="P4">
            <v>104.77231576173027</v>
          </cell>
          <cell r="Q4">
            <v>107.94314099787982</v>
          </cell>
          <cell r="R4">
            <v>115.12754247800004</v>
          </cell>
          <cell r="S4">
            <v>106.25216602788788</v>
          </cell>
          <cell r="T4">
            <v>102.48530158240509</v>
          </cell>
          <cell r="U4">
            <v>100.94661936015351</v>
          </cell>
          <cell r="V4">
            <v>100.24420997364895</v>
          </cell>
          <cell r="W4">
            <v>100</v>
          </cell>
          <cell r="X4">
            <v>100.05807280899323</v>
          </cell>
          <cell r="Y4">
            <v>88.847508062027345</v>
          </cell>
          <cell r="AA4">
            <v>34759</v>
          </cell>
          <cell r="AB4">
            <v>141.63820119194992</v>
          </cell>
          <cell r="AC4">
            <v>131.81596914281374</v>
          </cell>
          <cell r="AD4">
            <v>103.69802800542254</v>
          </cell>
          <cell r="AE4">
            <v>107.98029706115764</v>
          </cell>
          <cell r="AF4">
            <v>100.17085240774369</v>
          </cell>
          <cell r="AG4">
            <v>112.06324819240346</v>
          </cell>
          <cell r="AH4">
            <v>105.96544095882854</v>
          </cell>
          <cell r="AI4">
            <v>138.60838261487717</v>
          </cell>
          <cell r="AJ4">
            <v>0.17127065074458458</v>
          </cell>
          <cell r="AK4">
            <v>100</v>
          </cell>
          <cell r="AL4">
            <v>104.85402588426005</v>
          </cell>
          <cell r="AM4">
            <v>118.26761234603471</v>
          </cell>
          <cell r="AN4">
            <v>176.10929670536544</v>
          </cell>
          <cell r="AO4">
            <v>99.94980384573492</v>
          </cell>
          <cell r="AP4">
            <v>106.35695540421439</v>
          </cell>
          <cell r="AQ4">
            <v>110.44603713052059</v>
          </cell>
          <cell r="AR4">
            <v>101.85716797844928</v>
          </cell>
          <cell r="AS4">
            <v>99.675759134292321</v>
          </cell>
          <cell r="AT4">
            <v>108.6444309924315</v>
          </cell>
          <cell r="AU4">
            <v>103.26903262501811</v>
          </cell>
          <cell r="AV4">
            <v>85.674558961818505</v>
          </cell>
          <cell r="AW4">
            <v>95.083510474850044</v>
          </cell>
          <cell r="AX4">
            <v>104.25635961690899</v>
          </cell>
          <cell r="AY4">
            <v>47.267724029349068</v>
          </cell>
          <cell r="AZ4">
            <v>113.10839427263727</v>
          </cell>
          <cell r="BA4">
            <v>134.66299545361747</v>
          </cell>
          <cell r="BB4">
            <v>56.061774107664277</v>
          </cell>
          <cell r="BC4">
            <v>89.412547872328943</v>
          </cell>
          <cell r="BD4">
            <v>86.846120687935255</v>
          </cell>
          <cell r="BE4">
            <v>112.17120082621815</v>
          </cell>
          <cell r="BF4">
            <v>109.11219589942438</v>
          </cell>
          <cell r="BG4">
            <v>102.88851347255212</v>
          </cell>
          <cell r="BH4">
            <v>104.64711110538546</v>
          </cell>
          <cell r="BI4">
            <v>96.891925750952495</v>
          </cell>
          <cell r="BJ4">
            <v>117.8216426684679</v>
          </cell>
          <cell r="BK4">
            <v>115.40528368596942</v>
          </cell>
          <cell r="BL4">
            <v>137.29596695181911</v>
          </cell>
          <cell r="BM4">
            <v>100</v>
          </cell>
          <cell r="BN4">
            <v>103.57711950413551</v>
          </cell>
          <cell r="BO4">
            <v>101.28740903444711</v>
          </cell>
          <cell r="BP4">
            <v>99.329125866639785</v>
          </cell>
          <cell r="BQ4">
            <v>121.71251798498794</v>
          </cell>
          <cell r="BR4">
            <v>96.050122299629805</v>
          </cell>
          <cell r="BS4">
            <v>114.75652549086254</v>
          </cell>
          <cell r="BT4">
            <v>115.12754247800004</v>
          </cell>
          <cell r="BU4">
            <v>106.66524328330631</v>
          </cell>
          <cell r="BV4">
            <v>74.6084947049725</v>
          </cell>
          <cell r="BW4">
            <v>102.58941674515724</v>
          </cell>
          <cell r="BX4">
            <v>96.732519780964523</v>
          </cell>
          <cell r="BY4">
            <v>99.542679968360318</v>
          </cell>
          <cell r="BZ4">
            <v>67.931906594757322</v>
          </cell>
          <cell r="CA4">
            <v>78.2665681858455</v>
          </cell>
          <cell r="CB4">
            <v>204.38256859337773</v>
          </cell>
          <cell r="CC4">
            <v>100.8682999235364</v>
          </cell>
          <cell r="CD4">
            <v>109.96090614024565</v>
          </cell>
          <cell r="CE4">
            <v>99.666738124696309</v>
          </cell>
          <cell r="CF4">
            <v>126.39078946029481</v>
          </cell>
          <cell r="CG4">
            <v>98.070333706158692</v>
          </cell>
          <cell r="CH4">
            <v>93.582673176149044</v>
          </cell>
          <cell r="CI4">
            <v>106.53517354871074</v>
          </cell>
          <cell r="CJ4">
            <v>90.575871853959441</v>
          </cell>
          <cell r="CK4">
            <v>98.625819684868972</v>
          </cell>
          <cell r="CL4">
            <v>96.413361768152498</v>
          </cell>
          <cell r="CM4">
            <v>103.81536460065387</v>
          </cell>
          <cell r="CN4">
            <v>105.22037179082601</v>
          </cell>
          <cell r="CO4">
            <v>100</v>
          </cell>
          <cell r="CP4">
            <v>119.24966859594514</v>
          </cell>
          <cell r="CQ4">
            <v>98.919338509278845</v>
          </cell>
          <cell r="CR4">
            <v>99.545095004760611</v>
          </cell>
          <cell r="CS4">
            <v>71.510393931277505</v>
          </cell>
        </row>
        <row r="5">
          <cell r="A5">
            <v>34790</v>
          </cell>
          <cell r="B5">
            <v>105.14730999603415</v>
          </cell>
          <cell r="C5">
            <v>103.52809433660153</v>
          </cell>
          <cell r="D5">
            <v>103.04373634583169</v>
          </cell>
          <cell r="F5">
            <v>34790</v>
          </cell>
          <cell r="G5">
            <v>111.101795115073</v>
          </cell>
          <cell r="H5">
            <v>101.86921698560377</v>
          </cell>
          <cell r="I5">
            <v>96.990304586763571</v>
          </cell>
          <cell r="J5">
            <v>107.62004555337541</v>
          </cell>
          <cell r="K5">
            <v>99.49439581332588</v>
          </cell>
          <cell r="L5">
            <v>107.17402792300878</v>
          </cell>
          <cell r="M5">
            <v>147.95858781004782</v>
          </cell>
          <cell r="N5">
            <v>97.689015757355364</v>
          </cell>
          <cell r="O5">
            <v>94.043459136466296</v>
          </cell>
          <cell r="P5">
            <v>100.92700501899468</v>
          </cell>
          <cell r="Q5">
            <v>112.19976202669326</v>
          </cell>
          <cell r="R5">
            <v>97.197763374427979</v>
          </cell>
          <cell r="S5">
            <v>106.80831470641722</v>
          </cell>
          <cell r="T5">
            <v>100.59915291807341</v>
          </cell>
          <cell r="U5">
            <v>97.90768164805867</v>
          </cell>
          <cell r="V5">
            <v>102.15101447326381</v>
          </cell>
          <cell r="W5">
            <v>100</v>
          </cell>
          <cell r="X5">
            <v>102.36628558618567</v>
          </cell>
          <cell r="Y5">
            <v>88.18350678890647</v>
          </cell>
          <cell r="AA5">
            <v>34790</v>
          </cell>
          <cell r="AB5">
            <v>111.101795115073</v>
          </cell>
          <cell r="AC5">
            <v>101.86921698560377</v>
          </cell>
          <cell r="AD5">
            <v>96.990304586763571</v>
          </cell>
          <cell r="AE5">
            <v>107.62004555337542</v>
          </cell>
          <cell r="AF5">
            <v>99.49439581332588</v>
          </cell>
          <cell r="AG5">
            <v>119.51546377372317</v>
          </cell>
          <cell r="AH5">
            <v>92.969814152981854</v>
          </cell>
          <cell r="AI5">
            <v>80.543206754518195</v>
          </cell>
          <cell r="AJ5">
            <v>57.794888853913925</v>
          </cell>
          <cell r="AK5">
            <v>100</v>
          </cell>
          <cell r="AL5">
            <v>99.311869283837154</v>
          </cell>
          <cell r="AM5">
            <v>120.32798642148646</v>
          </cell>
          <cell r="AN5">
            <v>165.3901339968194</v>
          </cell>
          <cell r="AO5">
            <v>94.136908384954438</v>
          </cell>
          <cell r="AP5">
            <v>93.084614711426099</v>
          </cell>
          <cell r="AQ5">
            <v>108.68027378071167</v>
          </cell>
          <cell r="AR5">
            <v>110.26642062704785</v>
          </cell>
          <cell r="AS5">
            <v>98.199834671514807</v>
          </cell>
          <cell r="AT5">
            <v>95.199191268105167</v>
          </cell>
          <cell r="AU5">
            <v>100.45317659383845</v>
          </cell>
          <cell r="AV5">
            <v>98.930307545494273</v>
          </cell>
          <cell r="AW5">
            <v>92.269522038799749</v>
          </cell>
          <cell r="AX5">
            <v>94.656421938904316</v>
          </cell>
          <cell r="AY5">
            <v>84.204050952326767</v>
          </cell>
          <cell r="AZ5">
            <v>95.405959714965093</v>
          </cell>
          <cell r="BA5">
            <v>94.600561636364958</v>
          </cell>
          <cell r="BB5">
            <v>104.02259991118025</v>
          </cell>
          <cell r="BC5">
            <v>93.466233200976092</v>
          </cell>
          <cell r="BD5">
            <v>100.49363325021558</v>
          </cell>
          <cell r="BE5">
            <v>97.700670343650415</v>
          </cell>
          <cell r="BF5">
            <v>92.047752442311776</v>
          </cell>
          <cell r="BG5">
            <v>95.439519867272168</v>
          </cell>
          <cell r="BH5">
            <v>97.74409336576241</v>
          </cell>
          <cell r="BI5">
            <v>109.43582242844241</v>
          </cell>
          <cell r="BJ5">
            <v>89.37954160891988</v>
          </cell>
          <cell r="BK5">
            <v>98.453663252437494</v>
          </cell>
          <cell r="BL5">
            <v>126.40149874068226</v>
          </cell>
          <cell r="BM5">
            <v>100</v>
          </cell>
          <cell r="BN5">
            <v>91.734642545088988</v>
          </cell>
          <cell r="BO5">
            <v>119.60931995212199</v>
          </cell>
          <cell r="BP5">
            <v>73.342741800271924</v>
          </cell>
          <cell r="BQ5">
            <v>87.301276893890076</v>
          </cell>
          <cell r="BR5">
            <v>130.84170510956596</v>
          </cell>
          <cell r="BS5">
            <v>136.04513174016779</v>
          </cell>
          <cell r="BT5">
            <v>97.197763374427979</v>
          </cell>
          <cell r="BU5">
            <v>107.11223837642744</v>
          </cell>
          <cell r="BV5">
            <v>83.354540441476303</v>
          </cell>
          <cell r="BW5">
            <v>105.08624539572776</v>
          </cell>
          <cell r="BX5">
            <v>95.344234068919818</v>
          </cell>
          <cell r="BY5">
            <v>110.41245828452347</v>
          </cell>
          <cell r="BZ5">
            <v>75.460008588205</v>
          </cell>
          <cell r="CA5">
            <v>84.237049818403477</v>
          </cell>
          <cell r="CB5">
            <v>111.43375950318566</v>
          </cell>
          <cell r="CC5">
            <v>96.481508851377541</v>
          </cell>
          <cell r="CD5">
            <v>105.09840321559007</v>
          </cell>
          <cell r="CE5">
            <v>105.21611800133601</v>
          </cell>
          <cell r="CF5">
            <v>98.982424065037009</v>
          </cell>
          <cell r="CG5">
            <v>99.461186266994034</v>
          </cell>
          <cell r="CH5">
            <v>118.55688431835712</v>
          </cell>
          <cell r="CI5">
            <v>122.56015184288297</v>
          </cell>
          <cell r="CJ5">
            <v>89.272092504954756</v>
          </cell>
          <cell r="CK5">
            <v>99.224427819144694</v>
          </cell>
          <cell r="CL5">
            <v>96.798556681553023</v>
          </cell>
          <cell r="CM5">
            <v>96.122831710920778</v>
          </cell>
          <cell r="CN5">
            <v>108.01401484752152</v>
          </cell>
          <cell r="CO5">
            <v>100</v>
          </cell>
          <cell r="CP5">
            <v>100.44144261179841</v>
          </cell>
          <cell r="CQ5">
            <v>102.48763609396775</v>
          </cell>
          <cell r="CR5">
            <v>96.807015196843494</v>
          </cell>
          <cell r="CS5">
            <v>74.081622244629898</v>
          </cell>
        </row>
        <row r="6">
          <cell r="A6">
            <v>34820</v>
          </cell>
          <cell r="B6">
            <v>108.71777325526912</v>
          </cell>
          <cell r="C6">
            <v>101.84677129314932</v>
          </cell>
          <cell r="D6">
            <v>101.09325597425951</v>
          </cell>
          <cell r="F6">
            <v>34820</v>
          </cell>
          <cell r="G6">
            <v>113.11910001273347</v>
          </cell>
          <cell r="H6">
            <v>96.013262083333515</v>
          </cell>
          <cell r="I6">
            <v>103.34842492773335</v>
          </cell>
          <cell r="J6">
            <v>114.14368046692888</v>
          </cell>
          <cell r="K6">
            <v>105.35736179065081</v>
          </cell>
          <cell r="L6">
            <v>104.78459372943696</v>
          </cell>
          <cell r="M6">
            <v>144.36961476582709</v>
          </cell>
          <cell r="N6">
            <v>99.723779527178522</v>
          </cell>
          <cell r="O6">
            <v>99.552366007022513</v>
          </cell>
          <cell r="P6">
            <v>101.02241154738951</v>
          </cell>
          <cell r="Q6">
            <v>93.823539652450833</v>
          </cell>
          <cell r="R6">
            <v>98.505967208478637</v>
          </cell>
          <cell r="S6">
            <v>105.57119644743862</v>
          </cell>
          <cell r="T6">
            <v>93.251500813557357</v>
          </cell>
          <cell r="U6">
            <v>102.5332367451395</v>
          </cell>
          <cell r="V6">
            <v>99.804895179254387</v>
          </cell>
          <cell r="W6">
            <v>100</v>
          </cell>
          <cell r="X6">
            <v>106.44183540546264</v>
          </cell>
          <cell r="Y6">
            <v>90.080281021119589</v>
          </cell>
          <cell r="AA6">
            <v>34820</v>
          </cell>
          <cell r="AB6">
            <v>113.11910001273347</v>
          </cell>
          <cell r="AC6">
            <v>96.01326208333353</v>
          </cell>
          <cell r="AD6">
            <v>103.34842492773333</v>
          </cell>
          <cell r="AE6">
            <v>114.14368046692893</v>
          </cell>
          <cell r="AF6">
            <v>105.35736179065081</v>
          </cell>
          <cell r="AG6">
            <v>98.220053033595008</v>
          </cell>
          <cell r="AH6">
            <v>112.77198866470724</v>
          </cell>
          <cell r="AI6">
            <v>107.08962923995513</v>
          </cell>
          <cell r="AJ6">
            <v>126.18179706056252</v>
          </cell>
          <cell r="AK6">
            <v>100</v>
          </cell>
          <cell r="AL6">
            <v>100.1879377701336</v>
          </cell>
          <cell r="AM6">
            <v>109.02502863406943</v>
          </cell>
          <cell r="AN6">
            <v>156.68277955544559</v>
          </cell>
          <cell r="AO6">
            <v>109.06664517414151</v>
          </cell>
          <cell r="AP6">
            <v>105.89799029224456</v>
          </cell>
          <cell r="AQ6">
            <v>105.99727035784566</v>
          </cell>
          <cell r="AR6">
            <v>112.27520132919977</v>
          </cell>
          <cell r="AS6">
            <v>106.05049658332543</v>
          </cell>
          <cell r="AT6">
            <v>99.548051138020568</v>
          </cell>
          <cell r="AU6">
            <v>111.28573757243142</v>
          </cell>
          <cell r="AV6">
            <v>106.0459954297292</v>
          </cell>
          <cell r="AW6">
            <v>100.23319905208218</v>
          </cell>
          <cell r="AX6">
            <v>103.60053602476944</v>
          </cell>
          <cell r="AY6">
            <v>132.46756742033241</v>
          </cell>
          <cell r="AZ6">
            <v>84.415348983177566</v>
          </cell>
          <cell r="BA6">
            <v>101.52179716006857</v>
          </cell>
          <cell r="BB6">
            <v>26.475281287986867</v>
          </cell>
          <cell r="BC6">
            <v>99.5798075697477</v>
          </cell>
          <cell r="BD6">
            <v>123.03237751290108</v>
          </cell>
          <cell r="BE6">
            <v>118.53011960480887</v>
          </cell>
          <cell r="BF6">
            <v>101.05875200876227</v>
          </cell>
          <cell r="BG6">
            <v>101.24462650207366</v>
          </cell>
          <cell r="BH6">
            <v>101.76950917244099</v>
          </cell>
          <cell r="BI6">
            <v>96.771465075339108</v>
          </cell>
          <cell r="BJ6">
            <v>107.44308171219465</v>
          </cell>
          <cell r="BK6">
            <v>99.656688352107921</v>
          </cell>
          <cell r="BL6">
            <v>129.12262021098513</v>
          </cell>
          <cell r="BM6">
            <v>100</v>
          </cell>
          <cell r="BN6">
            <v>97.151312552568456</v>
          </cell>
          <cell r="BO6">
            <v>93.679372401893033</v>
          </cell>
          <cell r="BP6">
            <v>80.872722796087515</v>
          </cell>
          <cell r="BQ6">
            <v>82.696320321700398</v>
          </cell>
          <cell r="BR6">
            <v>92.720138264688515</v>
          </cell>
          <cell r="BS6">
            <v>165.81394657089143</v>
          </cell>
          <cell r="BT6">
            <v>98.505967208478637</v>
          </cell>
          <cell r="BU6">
            <v>105.99581166445778</v>
          </cell>
          <cell r="BV6">
            <v>73.361106781567187</v>
          </cell>
          <cell r="BW6">
            <v>101.0710664532169</v>
          </cell>
          <cell r="BX6">
            <v>87.327764703931521</v>
          </cell>
          <cell r="BY6">
            <v>91.075928534138683</v>
          </cell>
          <cell r="BZ6">
            <v>77.604922859814764</v>
          </cell>
          <cell r="CA6">
            <v>77.902870287532807</v>
          </cell>
          <cell r="CB6">
            <v>82.11733792935263</v>
          </cell>
          <cell r="CC6">
            <v>101.03300520275667</v>
          </cell>
          <cell r="CD6">
            <v>116.27091417727493</v>
          </cell>
          <cell r="CE6">
            <v>109.02329745046787</v>
          </cell>
          <cell r="CF6">
            <v>102.16571661159105</v>
          </cell>
          <cell r="CG6">
            <v>92.154000290747462</v>
          </cell>
          <cell r="CH6">
            <v>116.59231902993602</v>
          </cell>
          <cell r="CI6">
            <v>102.55808708731205</v>
          </cell>
          <cell r="CJ6">
            <v>86.544716612952726</v>
          </cell>
          <cell r="CK6">
            <v>105.09116448882014</v>
          </cell>
          <cell r="CL6">
            <v>84.750139875291921</v>
          </cell>
          <cell r="CM6">
            <v>99.60137131784245</v>
          </cell>
          <cell r="CN6">
            <v>125.94619991909218</v>
          </cell>
          <cell r="CO6">
            <v>100</v>
          </cell>
          <cell r="CP6">
            <v>93.291562343658057</v>
          </cell>
          <cell r="CQ6">
            <v>107.2336781298757</v>
          </cell>
          <cell r="CR6">
            <v>99.856740880891465</v>
          </cell>
          <cell r="CS6">
            <v>74.128795212991264</v>
          </cell>
        </row>
        <row r="7">
          <cell r="A7">
            <v>34851</v>
          </cell>
          <cell r="B7">
            <v>101.49251951952975</v>
          </cell>
          <cell r="C7">
            <v>101.68287515907869</v>
          </cell>
          <cell r="D7">
            <v>94.382723965759254</v>
          </cell>
          <cell r="F7">
            <v>34851</v>
          </cell>
          <cell r="G7">
            <v>99.806000495839214</v>
          </cell>
          <cell r="H7">
            <v>92.928385522443719</v>
          </cell>
          <cell r="I7">
            <v>104.88404138704003</v>
          </cell>
          <cell r="J7">
            <v>120.86234701030664</v>
          </cell>
          <cell r="K7">
            <v>103.38317802913235</v>
          </cell>
          <cell r="L7">
            <v>111.56254579663991</v>
          </cell>
          <cell r="M7">
            <v>114.25491423549643</v>
          </cell>
          <cell r="N7">
            <v>103.49326794150448</v>
          </cell>
          <cell r="O7">
            <v>101.44232881564689</v>
          </cell>
          <cell r="P7">
            <v>99.176132121436879</v>
          </cell>
          <cell r="Q7">
            <v>101.66189639995764</v>
          </cell>
          <cell r="R7">
            <v>81.404165692853127</v>
          </cell>
          <cell r="S7">
            <v>95.677370947273872</v>
          </cell>
          <cell r="T7">
            <v>92.550229966439133</v>
          </cell>
          <cell r="U7">
            <v>98.777191111665985</v>
          </cell>
          <cell r="V7">
            <v>92.896684508475175</v>
          </cell>
          <cell r="W7">
            <v>100</v>
          </cell>
          <cell r="X7">
            <v>108.15492827152502</v>
          </cell>
          <cell r="Y7">
            <v>85.357402634011365</v>
          </cell>
          <cell r="AA7">
            <v>34851</v>
          </cell>
          <cell r="AB7">
            <v>99.806000495839214</v>
          </cell>
          <cell r="AC7">
            <v>92.928385522443719</v>
          </cell>
          <cell r="AD7">
            <v>104.88404138704003</v>
          </cell>
          <cell r="AE7">
            <v>120.86234701030665</v>
          </cell>
          <cell r="AF7">
            <v>103.38317802913235</v>
          </cell>
          <cell r="AG7">
            <v>103.71389256706645</v>
          </cell>
          <cell r="AH7">
            <v>121.04621827609836</v>
          </cell>
          <cell r="AI7">
            <v>123.08562000814774</v>
          </cell>
          <cell r="AJ7">
            <v>177.21665317080604</v>
          </cell>
          <cell r="AK7">
            <v>100</v>
          </cell>
          <cell r="AL7">
            <v>96.212099613908777</v>
          </cell>
          <cell r="AM7">
            <v>100.0721418835536</v>
          </cell>
          <cell r="AN7">
            <v>117.16073817673336</v>
          </cell>
          <cell r="AO7">
            <v>116.27385136776459</v>
          </cell>
          <cell r="AP7">
            <v>101.75578644801</v>
          </cell>
          <cell r="AQ7">
            <v>118.98006428863782</v>
          </cell>
          <cell r="AR7">
            <v>113.99143636351241</v>
          </cell>
          <cell r="AS7">
            <v>105.5868175846127</v>
          </cell>
          <cell r="AT7">
            <v>95.276322288979614</v>
          </cell>
          <cell r="AU7">
            <v>115.71071337178083</v>
          </cell>
          <cell r="AV7">
            <v>111.90222031968858</v>
          </cell>
          <cell r="AW7">
            <v>98.712375730915184</v>
          </cell>
          <cell r="AX7">
            <v>107.42617246577522</v>
          </cell>
          <cell r="AY7">
            <v>165.78235119690899</v>
          </cell>
          <cell r="AZ7">
            <v>86.255500886673246</v>
          </cell>
          <cell r="BA7">
            <v>99.87418710451179</v>
          </cell>
          <cell r="BB7">
            <v>95.47266346682558</v>
          </cell>
          <cell r="BC7">
            <v>103.71357095460156</v>
          </cell>
          <cell r="BD7">
            <v>127.9834734273765</v>
          </cell>
          <cell r="BE7">
            <v>115.27316818660169</v>
          </cell>
          <cell r="BF7">
            <v>102.01228438872974</v>
          </cell>
          <cell r="BG7">
            <v>97.376399564891429</v>
          </cell>
          <cell r="BH7">
            <v>101.49990368324191</v>
          </cell>
          <cell r="BI7">
            <v>83.928947380670067</v>
          </cell>
          <cell r="BJ7">
            <v>119.71761105639179</v>
          </cell>
          <cell r="BK7">
            <v>108.60446090526908</v>
          </cell>
          <cell r="BL7">
            <v>155.15203754626702</v>
          </cell>
          <cell r="BM7">
            <v>100</v>
          </cell>
          <cell r="BN7">
            <v>132.62827759022542</v>
          </cell>
          <cell r="BO7">
            <v>94.388512452910575</v>
          </cell>
          <cell r="BP7">
            <v>94.403752799449435</v>
          </cell>
          <cell r="BQ7">
            <v>111.05511165049225</v>
          </cell>
          <cell r="BR7">
            <v>94.798335397944669</v>
          </cell>
          <cell r="BS7">
            <v>101.16088836989773</v>
          </cell>
          <cell r="BT7">
            <v>81.404165692853127</v>
          </cell>
          <cell r="BU7">
            <v>96.028272073733788</v>
          </cell>
          <cell r="BV7">
            <v>70.763434338903821</v>
          </cell>
          <cell r="BW7">
            <v>100.68566930949778</v>
          </cell>
          <cell r="BX7">
            <v>85.07969422163697</v>
          </cell>
          <cell r="BY7">
            <v>89.627370149353922</v>
          </cell>
          <cell r="BZ7">
            <v>78.015685823377666</v>
          </cell>
          <cell r="CA7">
            <v>77.059029431317924</v>
          </cell>
          <cell r="CB7">
            <v>78.949346785959051</v>
          </cell>
          <cell r="CC7">
            <v>98.14661244569848</v>
          </cell>
          <cell r="CD7">
            <v>91.702681220525676</v>
          </cell>
          <cell r="CE7">
            <v>103.99517635248569</v>
          </cell>
          <cell r="CF7">
            <v>69.537915151397911</v>
          </cell>
          <cell r="CG7">
            <v>88.594936154497006</v>
          </cell>
          <cell r="CH7">
            <v>91.828705313834107</v>
          </cell>
          <cell r="CI7">
            <v>94.159543943955796</v>
          </cell>
          <cell r="CJ7">
            <v>88.470438781058107</v>
          </cell>
          <cell r="CK7">
            <v>97.626475113398058</v>
          </cell>
          <cell r="CL7">
            <v>80.182352853752604</v>
          </cell>
          <cell r="CM7">
            <v>98.97657963309733</v>
          </cell>
          <cell r="CN7">
            <v>105.16983766123194</v>
          </cell>
          <cell r="CO7">
            <v>100</v>
          </cell>
          <cell r="CP7">
            <v>114.33035171510691</v>
          </cell>
          <cell r="CQ7">
            <v>107.79722754817371</v>
          </cell>
          <cell r="CR7">
            <v>94.072449165734895</v>
          </cell>
          <cell r="CS7">
            <v>71.15625914435293</v>
          </cell>
        </row>
        <row r="8">
          <cell r="A8">
            <v>34881</v>
          </cell>
          <cell r="B8">
            <v>106.39512523092532</v>
          </cell>
          <cell r="C8">
            <v>98.824291373785542</v>
          </cell>
          <cell r="D8">
            <v>102.05494241876289</v>
          </cell>
          <cell r="F8">
            <v>34881</v>
          </cell>
          <cell r="G8">
            <v>100.69584619240402</v>
          </cell>
          <cell r="H8">
            <v>109.1041487316392</v>
          </cell>
          <cell r="I8">
            <v>123.60498617968508</v>
          </cell>
          <cell r="J8">
            <v>112.02789276699825</v>
          </cell>
          <cell r="K8">
            <v>110.06306119848382</v>
          </cell>
          <cell r="L8">
            <v>101.61550981098276</v>
          </cell>
          <cell r="M8">
            <v>70.012330564224044</v>
          </cell>
          <cell r="N8">
            <v>104.95998291372055</v>
          </cell>
          <cell r="O8">
            <v>95.764176129217986</v>
          </cell>
          <cell r="P8">
            <v>103.44359841660382</v>
          </cell>
          <cell r="Q8">
            <v>82.138161253998462</v>
          </cell>
          <cell r="R8">
            <v>106.92950441138159</v>
          </cell>
          <cell r="S8">
            <v>102.58957309167256</v>
          </cell>
          <cell r="T8">
            <v>102.12277561281977</v>
          </cell>
          <cell r="U8">
            <v>104.27936239626638</v>
          </cell>
          <cell r="V8">
            <v>101.06839608987069</v>
          </cell>
          <cell r="W8">
            <v>100</v>
          </cell>
          <cell r="X8">
            <v>109.83540925851288</v>
          </cell>
          <cell r="Y8">
            <v>106.22528581591123</v>
          </cell>
          <cell r="AA8">
            <v>34881</v>
          </cell>
          <cell r="AB8">
            <v>100.69584619240402</v>
          </cell>
          <cell r="AC8">
            <v>109.1041487316392</v>
          </cell>
          <cell r="AD8">
            <v>123.60498617968508</v>
          </cell>
          <cell r="AE8">
            <v>112.02789276699825</v>
          </cell>
          <cell r="AF8">
            <v>110.06306119848382</v>
          </cell>
          <cell r="AG8">
            <v>88.478665212524334</v>
          </cell>
          <cell r="AH8">
            <v>116.01372598437628</v>
          </cell>
          <cell r="AI8">
            <v>110.12910240669608</v>
          </cell>
          <cell r="AJ8">
            <v>175.17805392980497</v>
          </cell>
          <cell r="AK8">
            <v>100</v>
          </cell>
          <cell r="AL8">
            <v>107.93690872083307</v>
          </cell>
          <cell r="AM8">
            <v>108.79286244629606</v>
          </cell>
          <cell r="AN8">
            <v>67.470198484514853</v>
          </cell>
          <cell r="AO8">
            <v>87.83439501248273</v>
          </cell>
          <cell r="AP8">
            <v>76.70229149215433</v>
          </cell>
          <cell r="AQ8">
            <v>83.835505256890556</v>
          </cell>
          <cell r="AR8">
            <v>96.991996591935276</v>
          </cell>
          <cell r="AS8">
            <v>102.36688739785289</v>
          </cell>
          <cell r="AT8">
            <v>95.165363336131776</v>
          </cell>
          <cell r="AU8">
            <v>119.37060611423031</v>
          </cell>
          <cell r="AV8">
            <v>119.05973765008721</v>
          </cell>
          <cell r="AW8">
            <v>97.426994452903287</v>
          </cell>
          <cell r="AX8">
            <v>81.525507704765275</v>
          </cell>
          <cell r="AY8">
            <v>159.86462954726113</v>
          </cell>
          <cell r="AZ8">
            <v>86.845834395115233</v>
          </cell>
          <cell r="BA8">
            <v>86.459707389135005</v>
          </cell>
          <cell r="BB8">
            <v>130.93227287471956</v>
          </cell>
          <cell r="BC8">
            <v>92.645371470091916</v>
          </cell>
          <cell r="BD8">
            <v>91.609825270058522</v>
          </cell>
          <cell r="BE8">
            <v>98.551081490673113</v>
          </cell>
          <cell r="BF8">
            <v>91.40320564012012</v>
          </cell>
          <cell r="BG8">
            <v>102.18436951806167</v>
          </cell>
          <cell r="BH8">
            <v>103.34712244680394</v>
          </cell>
          <cell r="BI8">
            <v>109.90788298804112</v>
          </cell>
          <cell r="BJ8">
            <v>95.007204141702772</v>
          </cell>
          <cell r="BK8">
            <v>92.724595305903108</v>
          </cell>
          <cell r="BL8">
            <v>72.173817044048064</v>
          </cell>
          <cell r="BM8">
            <v>100</v>
          </cell>
          <cell r="BN8">
            <v>87.728394174799945</v>
          </cell>
          <cell r="BO8">
            <v>84.390074520831277</v>
          </cell>
          <cell r="BP8">
            <v>82.657050046657957</v>
          </cell>
          <cell r="BQ8">
            <v>77.239128680559759</v>
          </cell>
          <cell r="BR8">
            <v>86.183652028319869</v>
          </cell>
          <cell r="BS8">
            <v>80.745665021933306</v>
          </cell>
          <cell r="BT8">
            <v>106.92950441138157</v>
          </cell>
          <cell r="BU8">
            <v>102.59611848841418</v>
          </cell>
          <cell r="BV8">
            <v>104.10094127349436</v>
          </cell>
          <cell r="BW8">
            <v>101.97878499933255</v>
          </cell>
          <cell r="BX8">
            <v>90.766486705882556</v>
          </cell>
          <cell r="BY8">
            <v>93.253863411380621</v>
          </cell>
          <cell r="BZ8">
            <v>131.68804677022837</v>
          </cell>
          <cell r="CA8">
            <v>96.377892096746848</v>
          </cell>
          <cell r="CB8">
            <v>85.032775018054096</v>
          </cell>
          <cell r="CC8">
            <v>103.16634680113035</v>
          </cell>
          <cell r="CD8">
            <v>108.36943851161733</v>
          </cell>
          <cell r="CE8">
            <v>110.27634631505505</v>
          </cell>
          <cell r="CF8">
            <v>100.04070282743108</v>
          </cell>
          <cell r="CG8">
            <v>99.655103775903825</v>
          </cell>
          <cell r="CH8">
            <v>112.3378723782739</v>
          </cell>
          <cell r="CI8">
            <v>97.984095166269896</v>
          </cell>
          <cell r="CJ8">
            <v>106.40849074811406</v>
          </cell>
          <cell r="CK8">
            <v>104.53491398978564</v>
          </cell>
          <cell r="CL8">
            <v>87.070781119145352</v>
          </cell>
          <cell r="CM8">
            <v>108.55003284851728</v>
          </cell>
          <cell r="CN8">
            <v>84.297491300420845</v>
          </cell>
          <cell r="CO8">
            <v>100</v>
          </cell>
          <cell r="CP8">
            <v>96.067376969893587</v>
          </cell>
          <cell r="CQ8">
            <v>110.66605157850525</v>
          </cell>
          <cell r="CR8">
            <v>83.715245571326051</v>
          </cell>
          <cell r="CS8">
            <v>143.01295879784996</v>
          </cell>
        </row>
        <row r="9">
          <cell r="A9">
            <v>34912</v>
          </cell>
          <cell r="B9">
            <v>88.179282848791232</v>
          </cell>
          <cell r="C9">
            <v>94.407098165508231</v>
          </cell>
          <cell r="D9">
            <v>93.751822901334691</v>
          </cell>
          <cell r="F9">
            <v>34912</v>
          </cell>
          <cell r="G9">
            <v>77.440426007409698</v>
          </cell>
          <cell r="H9">
            <v>87.651591984883481</v>
          </cell>
          <cell r="I9">
            <v>82.568300187787386</v>
          </cell>
          <cell r="J9">
            <v>102.46706471221746</v>
          </cell>
          <cell r="K9">
            <v>102.15341283070724</v>
          </cell>
          <cell r="L9">
            <v>106.65692180774298</v>
          </cell>
          <cell r="M9">
            <v>65.92584491971256</v>
          </cell>
          <cell r="N9">
            <v>103.72537544491173</v>
          </cell>
          <cell r="O9">
            <v>93.630417064610242</v>
          </cell>
          <cell r="P9">
            <v>94.931912100324652</v>
          </cell>
          <cell r="Q9">
            <v>79.404440579088629</v>
          </cell>
          <cell r="R9">
            <v>99.070334637176089</v>
          </cell>
          <cell r="S9">
            <v>94.752118057455775</v>
          </cell>
          <cell r="T9">
            <v>98.234391364759631</v>
          </cell>
          <cell r="U9">
            <v>99.534886166821337</v>
          </cell>
          <cell r="V9">
            <v>91.350797888221052</v>
          </cell>
          <cell r="W9">
            <v>100</v>
          </cell>
          <cell r="X9">
            <v>96.922361546200293</v>
          </cell>
          <cell r="Y9">
            <v>92.556451539241976</v>
          </cell>
          <cell r="AA9">
            <v>34912</v>
          </cell>
          <cell r="AB9">
            <v>77.440426007409698</v>
          </cell>
          <cell r="AC9">
            <v>87.651591984883467</v>
          </cell>
          <cell r="AD9">
            <v>82.568300187787386</v>
          </cell>
          <cell r="AE9">
            <v>102.46706471221749</v>
          </cell>
          <cell r="AF9">
            <v>102.15341283070724</v>
          </cell>
          <cell r="AG9">
            <v>115.41800116639857</v>
          </cell>
          <cell r="AH9">
            <v>96.339215695052275</v>
          </cell>
          <cell r="AI9">
            <v>78.630171243180271</v>
          </cell>
          <cell r="AJ9">
            <v>157.54346465862164</v>
          </cell>
          <cell r="AK9">
            <v>100</v>
          </cell>
          <cell r="AL9">
            <v>117.92820356601742</v>
          </cell>
          <cell r="AM9">
            <v>86.535809609599909</v>
          </cell>
          <cell r="AN9">
            <v>61.921071477842389</v>
          </cell>
          <cell r="AO9">
            <v>84.10686391403938</v>
          </cell>
          <cell r="AP9">
            <v>79.351297749837158</v>
          </cell>
          <cell r="AQ9">
            <v>33.321660087890677</v>
          </cell>
          <cell r="AR9">
            <v>95.347725672362785</v>
          </cell>
          <cell r="AS9">
            <v>100.96447095484773</v>
          </cell>
          <cell r="AT9">
            <v>96.046190929313241</v>
          </cell>
          <cell r="AU9">
            <v>97.202478038262058</v>
          </cell>
          <cell r="AV9">
            <v>123.19267225999671</v>
          </cell>
          <cell r="AW9">
            <v>86.710012684353018</v>
          </cell>
          <cell r="AX9">
            <v>73.45244295630151</v>
          </cell>
          <cell r="AY9">
            <v>139.71445457394861</v>
          </cell>
          <cell r="AZ9">
            <v>86.762319616734175</v>
          </cell>
          <cell r="BA9">
            <v>99.462984436893592</v>
          </cell>
          <cell r="BB9">
            <v>125.49255921400504</v>
          </cell>
          <cell r="BC9">
            <v>87.291825899399342</v>
          </cell>
          <cell r="BD9">
            <v>91.748082078065607</v>
          </cell>
          <cell r="BE9">
            <v>78.538564509579132</v>
          </cell>
          <cell r="BF9">
            <v>92.045771421862796</v>
          </cell>
          <cell r="BG9">
            <v>98.260345923880465</v>
          </cell>
          <cell r="BH9">
            <v>98.935669835169264</v>
          </cell>
          <cell r="BI9">
            <v>94.810247325863926</v>
          </cell>
          <cell r="BJ9">
            <v>84.875699188867088</v>
          </cell>
          <cell r="BK9">
            <v>80.677766518102558</v>
          </cell>
          <cell r="BL9">
            <v>114.74734613599487</v>
          </cell>
          <cell r="BM9">
            <v>100</v>
          </cell>
          <cell r="BN9">
            <v>138.7556645878995</v>
          </cell>
          <cell r="BO9">
            <v>66.720933566018914</v>
          </cell>
          <cell r="BP9">
            <v>48.706700332921102</v>
          </cell>
          <cell r="BQ9">
            <v>75.858180215542177</v>
          </cell>
          <cell r="BR9">
            <v>82.399699780183795</v>
          </cell>
          <cell r="BS9">
            <v>90.469835231346096</v>
          </cell>
          <cell r="BT9">
            <v>99.070334637176089</v>
          </cell>
          <cell r="BU9">
            <v>94.772317984621438</v>
          </cell>
          <cell r="BV9">
            <v>94.263116304223445</v>
          </cell>
          <cell r="BW9">
            <v>96.231047760819791</v>
          </cell>
          <cell r="BX9">
            <v>75.424613273966173</v>
          </cell>
          <cell r="BY9">
            <v>92.494395617847758</v>
          </cell>
          <cell r="BZ9">
            <v>125.87691841198333</v>
          </cell>
          <cell r="CA9">
            <v>112.09335072983707</v>
          </cell>
          <cell r="CB9">
            <v>64.416682429265592</v>
          </cell>
          <cell r="CC9">
            <v>101.04924222277822</v>
          </cell>
          <cell r="CD9">
            <v>95.550442184774454</v>
          </cell>
          <cell r="CE9">
            <v>91.047241292471824</v>
          </cell>
          <cell r="CF9">
            <v>83.332709950692674</v>
          </cell>
          <cell r="CG9">
            <v>81.832357670068518</v>
          </cell>
          <cell r="CH9">
            <v>81.313964677399895</v>
          </cell>
          <cell r="CI9">
            <v>117.66806761570646</v>
          </cell>
          <cell r="CJ9">
            <v>93.545959422751196</v>
          </cell>
          <cell r="CK9">
            <v>98.306590643429971</v>
          </cell>
          <cell r="CL9">
            <v>99.599631161234242</v>
          </cell>
          <cell r="CM9">
            <v>89.94683569214456</v>
          </cell>
          <cell r="CN9">
            <v>76.717599641794081</v>
          </cell>
          <cell r="CO9">
            <v>100</v>
          </cell>
          <cell r="CP9">
            <v>78.975441587980285</v>
          </cell>
          <cell r="CQ9">
            <v>97.98948740518</v>
          </cell>
          <cell r="CR9">
            <v>82.798093791788446</v>
          </cell>
          <cell r="CS9">
            <v>108.49842649975328</v>
          </cell>
        </row>
        <row r="10">
          <cell r="A10">
            <v>34943</v>
          </cell>
          <cell r="B10">
            <v>94.306305101833971</v>
          </cell>
          <cell r="C10">
            <v>101.07314480360148</v>
          </cell>
          <cell r="D10">
            <v>103.03156699865418</v>
          </cell>
          <cell r="F10">
            <v>34943</v>
          </cell>
          <cell r="G10">
            <v>84.872277027840369</v>
          </cell>
          <cell r="H10">
            <v>95.700342509957068</v>
          </cell>
          <cell r="I10">
            <v>108.43034089976283</v>
          </cell>
          <cell r="J10">
            <v>102.15254623333061</v>
          </cell>
          <cell r="K10">
            <v>103.36724403170743</v>
          </cell>
          <cell r="L10">
            <v>112.08345896644691</v>
          </cell>
          <cell r="M10">
            <v>94.356216218171753</v>
          </cell>
          <cell r="N10">
            <v>93.684008842637908</v>
          </cell>
          <cell r="O10">
            <v>97.535887029581431</v>
          </cell>
          <cell r="P10">
            <v>104.62170936993584</v>
          </cell>
          <cell r="Q10">
            <v>107.15822847719389</v>
          </cell>
          <cell r="R10">
            <v>85.988826880240481</v>
          </cell>
          <cell r="S10">
            <v>97.493179472030761</v>
          </cell>
          <cell r="T10">
            <v>101.28093675209536</v>
          </cell>
          <cell r="U10">
            <v>92.982193796323344</v>
          </cell>
          <cell r="V10">
            <v>107.82266471214336</v>
          </cell>
          <cell r="W10">
            <v>100</v>
          </cell>
          <cell r="X10">
            <v>100.4960318196765</v>
          </cell>
          <cell r="Y10">
            <v>126.13212187028138</v>
          </cell>
          <cell r="AA10">
            <v>34943</v>
          </cell>
          <cell r="AB10">
            <v>84.872277027840369</v>
          </cell>
          <cell r="AC10">
            <v>95.700342509957082</v>
          </cell>
          <cell r="AD10">
            <v>108.43034089976281</v>
          </cell>
          <cell r="AE10">
            <v>102.15254623333064</v>
          </cell>
          <cell r="AF10">
            <v>103.36724403170743</v>
          </cell>
          <cell r="AG10">
            <v>109.58483440783297</v>
          </cell>
          <cell r="AH10">
            <v>120.1236050563124</v>
          </cell>
          <cell r="AI10">
            <v>82.342822379003323</v>
          </cell>
          <cell r="AJ10">
            <v>135.07557802974495</v>
          </cell>
          <cell r="AK10">
            <v>100</v>
          </cell>
          <cell r="AL10">
            <v>119.6313791410971</v>
          </cell>
          <cell r="AM10">
            <v>76.890272484207529</v>
          </cell>
          <cell r="AN10">
            <v>83.657012097368778</v>
          </cell>
          <cell r="AO10">
            <v>91.191663574582009</v>
          </cell>
          <cell r="AP10">
            <v>129.50791270093995</v>
          </cell>
          <cell r="AQ10">
            <v>181.70154677137546</v>
          </cell>
          <cell r="AR10">
            <v>87.998770713571957</v>
          </cell>
          <cell r="AS10">
            <v>103.28593335116544</v>
          </cell>
          <cell r="AT10">
            <v>96.063897589096456</v>
          </cell>
          <cell r="AU10">
            <v>86.7765299299856</v>
          </cell>
          <cell r="AV10">
            <v>93.142943239980497</v>
          </cell>
          <cell r="AW10">
            <v>88.542124451060829</v>
          </cell>
          <cell r="AX10">
            <v>125.51984486908931</v>
          </cell>
          <cell r="AY10">
            <v>118.52951950910621</v>
          </cell>
          <cell r="AZ10">
            <v>92.036781933620077</v>
          </cell>
          <cell r="BA10">
            <v>88.060801410920845</v>
          </cell>
          <cell r="BB10">
            <v>154.90668009837631</v>
          </cell>
          <cell r="BC10">
            <v>95.435703574977623</v>
          </cell>
          <cell r="BD10">
            <v>92.720252192860713</v>
          </cell>
          <cell r="BE10">
            <v>96.14635558897298</v>
          </cell>
          <cell r="BF10">
            <v>97.020086479003993</v>
          </cell>
          <cell r="BG10">
            <v>97.027948766418703</v>
          </cell>
          <cell r="BH10">
            <v>101.81927980831499</v>
          </cell>
          <cell r="BI10">
            <v>105.06303239412904</v>
          </cell>
          <cell r="BJ10">
            <v>113.55516735271222</v>
          </cell>
          <cell r="BK10">
            <v>104.19711060904507</v>
          </cell>
          <cell r="BL10">
            <v>86.846156670428385</v>
          </cell>
          <cell r="BM10">
            <v>100</v>
          </cell>
          <cell r="BN10">
            <v>95.75428809723121</v>
          </cell>
          <cell r="BO10">
            <v>89.725241534312602</v>
          </cell>
          <cell r="BP10">
            <v>75.632942739562367</v>
          </cell>
          <cell r="BQ10">
            <v>139.58500192642117</v>
          </cell>
          <cell r="BR10">
            <v>86.174165756432302</v>
          </cell>
          <cell r="BS10">
            <v>89.193197819378867</v>
          </cell>
          <cell r="BT10">
            <v>85.988826880240481</v>
          </cell>
          <cell r="BU10">
            <v>97.840083976047268</v>
          </cell>
          <cell r="BV10">
            <v>71.448519632780361</v>
          </cell>
          <cell r="BW10">
            <v>102.52148267267789</v>
          </cell>
          <cell r="BX10">
            <v>91.21141437821916</v>
          </cell>
          <cell r="BY10">
            <v>98.591261298657258</v>
          </cell>
          <cell r="BZ10">
            <v>108.42535179307403</v>
          </cell>
          <cell r="CA10">
            <v>115.06040657426868</v>
          </cell>
          <cell r="CB10">
            <v>64.37460622937931</v>
          </cell>
          <cell r="CC10">
            <v>93.216981301982173</v>
          </cell>
          <cell r="CD10">
            <v>91.256486038035604</v>
          </cell>
          <cell r="CE10">
            <v>91.874133331751949</v>
          </cell>
          <cell r="CF10">
            <v>100.64978171762692</v>
          </cell>
          <cell r="CG10">
            <v>120.45936164439757</v>
          </cell>
          <cell r="CH10">
            <v>141.43892265815259</v>
          </cell>
          <cell r="CI10">
            <v>91.5486133413511</v>
          </cell>
          <cell r="CJ10">
            <v>99.830096620585337</v>
          </cell>
          <cell r="CK10">
            <v>98.172296150660898</v>
          </cell>
          <cell r="CL10">
            <v>167.80124278507967</v>
          </cell>
          <cell r="CM10">
            <v>91.95068472619019</v>
          </cell>
          <cell r="CN10">
            <v>93.53545208661771</v>
          </cell>
          <cell r="CO10">
            <v>100</v>
          </cell>
          <cell r="CP10">
            <v>89.343540858505065</v>
          </cell>
          <cell r="CQ10">
            <v>101.16388110621561</v>
          </cell>
          <cell r="CR10">
            <v>120.16035682168261</v>
          </cell>
          <cell r="CS10">
            <v>135.9022970152742</v>
          </cell>
        </row>
        <row r="11">
          <cell r="A11">
            <v>34973</v>
          </cell>
          <cell r="B11">
            <v>97.990233122673814</v>
          </cell>
          <cell r="C11">
            <v>106.99830149415823</v>
          </cell>
          <cell r="D11">
            <v>100.86009524714041</v>
          </cell>
          <cell r="F11">
            <v>34973</v>
          </cell>
          <cell r="G11">
            <v>94.103778821745252</v>
          </cell>
          <cell r="H11">
            <v>107.34473948368559</v>
          </cell>
          <cell r="I11">
            <v>106.00424878851194</v>
          </cell>
          <cell r="J11">
            <v>90.374294201026828</v>
          </cell>
          <cell r="K11">
            <v>100.60454749229262</v>
          </cell>
          <cell r="L11">
            <v>98.530659899953662</v>
          </cell>
          <cell r="M11">
            <v>96.427935975450168</v>
          </cell>
          <cell r="N11">
            <v>113.8963153241847</v>
          </cell>
          <cell r="O11">
            <v>106.81109461457659</v>
          </cell>
          <cell r="P11">
            <v>108.06673484043034</v>
          </cell>
          <cell r="Q11">
            <v>97.993424564404904</v>
          </cell>
          <cell r="R11">
            <v>109.57439278156747</v>
          </cell>
          <cell r="S11">
            <v>95.743827935719736</v>
          </cell>
          <cell r="T11">
            <v>101.24373857462618</v>
          </cell>
          <cell r="U11">
            <v>102.0741500770441</v>
          </cell>
          <cell r="V11">
            <v>103.33666012230658</v>
          </cell>
          <cell r="W11">
            <v>100</v>
          </cell>
          <cell r="X11">
            <v>101.22335030087267</v>
          </cell>
          <cell r="Y11">
            <v>134.96316431735514</v>
          </cell>
          <cell r="AA11">
            <v>34973</v>
          </cell>
          <cell r="AB11">
            <v>94.103778821745252</v>
          </cell>
          <cell r="AC11">
            <v>107.34473948368559</v>
          </cell>
          <cell r="AD11">
            <v>106.00424878851194</v>
          </cell>
          <cell r="AE11">
            <v>90.374294201026856</v>
          </cell>
          <cell r="AF11">
            <v>100.60454749229262</v>
          </cell>
          <cell r="AG11">
            <v>85.188538621060971</v>
          </cell>
          <cell r="AH11">
            <v>116.98668862728928</v>
          </cell>
          <cell r="AI11">
            <v>110.62406955010593</v>
          </cell>
          <cell r="AJ11">
            <v>116.13299048139646</v>
          </cell>
          <cell r="AK11">
            <v>100</v>
          </cell>
          <cell r="AL11">
            <v>102.96968113324021</v>
          </cell>
          <cell r="AM11">
            <v>79.925744331465907</v>
          </cell>
          <cell r="AN11">
            <v>99.243916666279873</v>
          </cell>
          <cell r="AO11">
            <v>121.87197295173792</v>
          </cell>
          <cell r="AP11">
            <v>83.998102910768409</v>
          </cell>
          <cell r="AQ11">
            <v>77.998761821946815</v>
          </cell>
          <cell r="AR11">
            <v>92.166115804911371</v>
          </cell>
          <cell r="AS11">
            <v>100.04681812782675</v>
          </cell>
          <cell r="AT11">
            <v>100.10619501554062</v>
          </cell>
          <cell r="AU11">
            <v>98.085854071388866</v>
          </cell>
          <cell r="AV11">
            <v>115.47490298035935</v>
          </cell>
          <cell r="AW11">
            <v>102.29040996550957</v>
          </cell>
          <cell r="AX11">
            <v>98.323641434410959</v>
          </cell>
          <cell r="AY11">
            <v>106.67916944478964</v>
          </cell>
          <cell r="AZ11">
            <v>125.43372096323959</v>
          </cell>
          <cell r="BA11">
            <v>79.888627946150748</v>
          </cell>
          <cell r="BB11">
            <v>130.19258476564173</v>
          </cell>
          <cell r="BC11">
            <v>110.22767335374239</v>
          </cell>
          <cell r="BD11">
            <v>115.26797275279542</v>
          </cell>
          <cell r="BE11">
            <v>103.30068239014233</v>
          </cell>
          <cell r="BF11">
            <v>111.25730739936991</v>
          </cell>
          <cell r="BG11">
            <v>101.52019062927246</v>
          </cell>
          <cell r="BH11">
            <v>106.85426037692488</v>
          </cell>
          <cell r="BI11">
            <v>110.87081144428575</v>
          </cell>
          <cell r="BJ11">
            <v>104.83779484620898</v>
          </cell>
          <cell r="BK11">
            <v>107.44225744812042</v>
          </cell>
          <cell r="BL11">
            <v>84.417645427999091</v>
          </cell>
          <cell r="BM11">
            <v>100</v>
          </cell>
          <cell r="BN11">
            <v>130.58148981500975</v>
          </cell>
          <cell r="BO11">
            <v>137.76857792124071</v>
          </cell>
          <cell r="BP11">
            <v>78.796563218028226</v>
          </cell>
          <cell r="BQ11">
            <v>97.3899410998728</v>
          </cell>
          <cell r="BR11">
            <v>100.97331963908429</v>
          </cell>
          <cell r="BS11">
            <v>87.577528765007159</v>
          </cell>
          <cell r="BT11">
            <v>109.57439278156747</v>
          </cell>
          <cell r="BU11">
            <v>96.122486130696302</v>
          </cell>
          <cell r="BV11">
            <v>68.792840625842828</v>
          </cell>
          <cell r="BW11">
            <v>99.691240425194422</v>
          </cell>
          <cell r="BX11">
            <v>101.7450488267519</v>
          </cell>
          <cell r="BY11">
            <v>100.49718653369717</v>
          </cell>
          <cell r="BZ11">
            <v>85.971134471436059</v>
          </cell>
          <cell r="CA11">
            <v>135.72820281449904</v>
          </cell>
          <cell r="CB11">
            <v>85.130455879920476</v>
          </cell>
          <cell r="CC11">
            <v>101.33653771399185</v>
          </cell>
          <cell r="CD11">
            <v>106.31380853445582</v>
          </cell>
          <cell r="CE11">
            <v>105.74859520575815</v>
          </cell>
          <cell r="CF11">
            <v>91.698162934855091</v>
          </cell>
          <cell r="CG11">
            <v>114.81608454746208</v>
          </cell>
          <cell r="CH11">
            <v>110.47131965786858</v>
          </cell>
          <cell r="CI11">
            <v>88.556671822663034</v>
          </cell>
          <cell r="CJ11">
            <v>99.427971070118915</v>
          </cell>
          <cell r="CK11">
            <v>94.811931763303036</v>
          </cell>
          <cell r="CL11">
            <v>110.9561687463832</v>
          </cell>
          <cell r="CM11">
            <v>100.17004498104659</v>
          </cell>
          <cell r="CN11">
            <v>106.8625558477864</v>
          </cell>
          <cell r="CO11">
            <v>100</v>
          </cell>
          <cell r="CP11">
            <v>118.27795740558432</v>
          </cell>
          <cell r="CQ11">
            <v>100.19928497703469</v>
          </cell>
          <cell r="CR11">
            <v>137.15765241773602</v>
          </cell>
          <cell r="CS11">
            <v>131.18919859632456</v>
          </cell>
        </row>
        <row r="12">
          <cell r="A12">
            <v>35004</v>
          </cell>
          <cell r="B12">
            <v>92.274040289008198</v>
          </cell>
          <cell r="C12">
            <v>100.08902411651542</v>
          </cell>
          <cell r="D12">
            <v>98.338350257421581</v>
          </cell>
          <cell r="F12">
            <v>35004</v>
          </cell>
          <cell r="G12">
            <v>88.741456767809709</v>
          </cell>
          <cell r="H12">
            <v>88.771926120301217</v>
          </cell>
          <cell r="I12">
            <v>106.84863228506353</v>
          </cell>
          <cell r="J12">
            <v>76.920965767410053</v>
          </cell>
          <cell r="K12">
            <v>94.724027592406372</v>
          </cell>
          <cell r="L12">
            <v>95.184138257788717</v>
          </cell>
          <cell r="M12">
            <v>90.613752980756175</v>
          </cell>
          <cell r="N12">
            <v>107.23241200658973</v>
          </cell>
          <cell r="O12">
            <v>103.92150840713768</v>
          </cell>
          <cell r="P12">
            <v>97.806580136690016</v>
          </cell>
          <cell r="Q12">
            <v>94.862342056203218</v>
          </cell>
          <cell r="R12">
            <v>110.41463368038744</v>
          </cell>
          <cell r="S12">
            <v>91.802422502988023</v>
          </cell>
          <cell r="T12">
            <v>99.168455231502591</v>
          </cell>
          <cell r="U12">
            <v>100.76173887354659</v>
          </cell>
          <cell r="V12">
            <v>101.73583561213727</v>
          </cell>
          <cell r="W12">
            <v>100</v>
          </cell>
          <cell r="X12">
            <v>95.899481566686376</v>
          </cell>
          <cell r="Y12">
            <v>103.96775400055706</v>
          </cell>
          <cell r="AA12">
            <v>35004</v>
          </cell>
          <cell r="AB12">
            <v>88.741456767809709</v>
          </cell>
          <cell r="AC12">
            <v>88.771926120301217</v>
          </cell>
          <cell r="AD12">
            <v>106.84863228506353</v>
          </cell>
          <cell r="AE12">
            <v>76.920965767410081</v>
          </cell>
          <cell r="AF12">
            <v>94.724027592406372</v>
          </cell>
          <cell r="AG12">
            <v>80.954067252941613</v>
          </cell>
          <cell r="AH12">
            <v>116.79597229866587</v>
          </cell>
          <cell r="AI12">
            <v>101.3555765022427</v>
          </cell>
          <cell r="AJ12">
            <v>93.19603668084045</v>
          </cell>
          <cell r="AK12">
            <v>100</v>
          </cell>
          <cell r="AL12">
            <v>75.401260234255147</v>
          </cell>
          <cell r="AM12">
            <v>78.830972631408471</v>
          </cell>
          <cell r="AN12">
            <v>75.567271722324364</v>
          </cell>
          <cell r="AO12">
            <v>115.16929796105799</v>
          </cell>
          <cell r="AP12">
            <v>142.23448758299915</v>
          </cell>
          <cell r="AQ12">
            <v>67.155555927766954</v>
          </cell>
          <cell r="AR12">
            <v>102.5371548987997</v>
          </cell>
          <cell r="AS12">
            <v>102.23598626479138</v>
          </cell>
          <cell r="AT12">
            <v>110.89595259688261</v>
          </cell>
          <cell r="AU12">
            <v>101.78605415647932</v>
          </cell>
          <cell r="AV12">
            <v>85.017606055675358</v>
          </cell>
          <cell r="AW12">
            <v>139.51771442594165</v>
          </cell>
          <cell r="AX12">
            <v>116.76106383693956</v>
          </cell>
          <cell r="AY12">
            <v>88.487629485027128</v>
          </cell>
          <cell r="AZ12">
            <v>132.98784437438931</v>
          </cell>
          <cell r="BA12">
            <v>80.486751587689056</v>
          </cell>
          <cell r="BB12">
            <v>87.010200956834623</v>
          </cell>
          <cell r="BC12">
            <v>115.76726690772301</v>
          </cell>
          <cell r="BD12">
            <v>92.094130997835364</v>
          </cell>
          <cell r="BE12">
            <v>91.000346461874102</v>
          </cell>
          <cell r="BF12">
            <v>101.67152094872071</v>
          </cell>
          <cell r="BG12">
            <v>104.11401325875551</v>
          </cell>
          <cell r="BH12">
            <v>94.687820000647079</v>
          </cell>
          <cell r="BI12">
            <v>100.05846934884613</v>
          </cell>
          <cell r="BJ12">
            <v>103.84649337289646</v>
          </cell>
          <cell r="BK12">
            <v>98.777982626202061</v>
          </cell>
          <cell r="BL12">
            <v>74.6889587291287</v>
          </cell>
          <cell r="BM12">
            <v>100</v>
          </cell>
          <cell r="BN12">
            <v>70.211368474850502</v>
          </cell>
          <cell r="BO12">
            <v>89.178405746771759</v>
          </cell>
          <cell r="BP12">
            <v>356.85191394649161</v>
          </cell>
          <cell r="BQ12">
            <v>87.585881803218641</v>
          </cell>
          <cell r="BR12">
            <v>90.251934345714844</v>
          </cell>
          <cell r="BS12">
            <v>65.047513661383633</v>
          </cell>
          <cell r="BT12">
            <v>110.41463368038744</v>
          </cell>
          <cell r="BU12">
            <v>91.257322239043276</v>
          </cell>
          <cell r="BV12">
            <v>130.85504717814374</v>
          </cell>
          <cell r="BW12">
            <v>95.853812142064058</v>
          </cell>
          <cell r="BX12">
            <v>113.74096241730824</v>
          </cell>
          <cell r="BY12">
            <v>108.57313414181318</v>
          </cell>
          <cell r="BZ12">
            <v>77.009078327869162</v>
          </cell>
          <cell r="CA12">
            <v>136.41896664593708</v>
          </cell>
          <cell r="CB12">
            <v>78.45902714470013</v>
          </cell>
          <cell r="CC12">
            <v>103.13812913893834</v>
          </cell>
          <cell r="CD12">
            <v>93.713245262969082</v>
          </cell>
          <cell r="CE12">
            <v>87.692039082827918</v>
          </cell>
          <cell r="CF12">
            <v>110.76364319500399</v>
          </cell>
          <cell r="CG12">
            <v>100.18527919504751</v>
          </cell>
          <cell r="CH12">
            <v>87.781694799102723</v>
          </cell>
          <cell r="CI12">
            <v>91.893835688764668</v>
          </cell>
          <cell r="CJ12">
            <v>104.93149690839304</v>
          </cell>
          <cell r="CK12">
            <v>116.31539442025706</v>
          </cell>
          <cell r="CL12">
            <v>99.789774826367079</v>
          </cell>
          <cell r="CM12">
            <v>102.37381554953248</v>
          </cell>
          <cell r="CN12">
            <v>99.701686682203515</v>
          </cell>
          <cell r="CO12">
            <v>100</v>
          </cell>
          <cell r="CP12">
            <v>117.65226003748039</v>
          </cell>
          <cell r="CQ12">
            <v>94.595994241919755</v>
          </cell>
          <cell r="CR12">
            <v>105.02793132070104</v>
          </cell>
          <cell r="CS12">
            <v>102.14898265418191</v>
          </cell>
        </row>
        <row r="13">
          <cell r="A13">
            <v>35034</v>
          </cell>
          <cell r="B13">
            <v>91.111482153152494</v>
          </cell>
          <cell r="C13">
            <v>102.62127318752491</v>
          </cell>
          <cell r="D13">
            <v>118.85160927790072</v>
          </cell>
          <cell r="F13">
            <v>35034</v>
          </cell>
          <cell r="G13">
            <v>88.800553962483193</v>
          </cell>
          <cell r="H13">
            <v>90.010286059465983</v>
          </cell>
          <cell r="I13">
            <v>93.464564758005395</v>
          </cell>
          <cell r="J13">
            <v>72.909798010166739</v>
          </cell>
          <cell r="K13">
            <v>93.900762294940833</v>
          </cell>
          <cell r="L13">
            <v>68.083135319914021</v>
          </cell>
          <cell r="M13">
            <v>76.817213371297413</v>
          </cell>
          <cell r="N13">
            <v>105.56628436708196</v>
          </cell>
          <cell r="O13">
            <v>106.97635331817933</v>
          </cell>
          <cell r="P13">
            <v>104.022335786711</v>
          </cell>
          <cell r="Q13">
            <v>116.66921830761306</v>
          </cell>
          <cell r="R13">
            <v>95.741676704328441</v>
          </cell>
          <cell r="S13">
            <v>114.59552559271815</v>
          </cell>
          <cell r="T13">
            <v>122.3301300274053</v>
          </cell>
          <cell r="U13">
            <v>111.89149269496571</v>
          </cell>
          <cell r="V13">
            <v>122.21477562649572</v>
          </cell>
          <cell r="W13">
            <v>100</v>
          </cell>
          <cell r="X13">
            <v>103.2409582895713</v>
          </cell>
          <cell r="Y13">
            <v>114.32607963693634</v>
          </cell>
          <cell r="AA13">
            <v>35034</v>
          </cell>
          <cell r="AB13">
            <v>88.800553962483193</v>
          </cell>
          <cell r="AC13">
            <v>90.010286059465983</v>
          </cell>
          <cell r="AD13">
            <v>93.464564758005395</v>
          </cell>
          <cell r="AE13">
            <v>72.909798010166753</v>
          </cell>
          <cell r="AF13">
            <v>93.900762294940833</v>
          </cell>
          <cell r="AG13">
            <v>59.492052033125255</v>
          </cell>
          <cell r="AH13">
            <v>75.054907806049741</v>
          </cell>
          <cell r="AI13">
            <v>91.798272103529683</v>
          </cell>
          <cell r="AJ13">
            <v>68.416874769470567</v>
          </cell>
          <cell r="AK13">
            <v>100</v>
          </cell>
          <cell r="AL13">
            <v>75.676336743800945</v>
          </cell>
          <cell r="AM13">
            <v>90.414361617358736</v>
          </cell>
          <cell r="AN13">
            <v>71.457836849168331</v>
          </cell>
          <cell r="AO13">
            <v>100.31548948486744</v>
          </cell>
          <cell r="AP13">
            <v>93.498376730549538</v>
          </cell>
          <cell r="AQ13">
            <v>80.125484377813535</v>
          </cell>
          <cell r="AR13">
            <v>111.12834493912054</v>
          </cell>
          <cell r="AS13">
            <v>114.3148178400433</v>
          </cell>
          <cell r="AT13">
            <v>98.474743848059092</v>
          </cell>
          <cell r="AU13">
            <v>105.55929840711208</v>
          </cell>
          <cell r="AV13">
            <v>81.450086654494172</v>
          </cell>
          <cell r="AW13">
            <v>142.98155720533495</v>
          </cell>
          <cell r="AX13">
            <v>110.42595650851543</v>
          </cell>
          <cell r="AY13">
            <v>70.969203981441751</v>
          </cell>
          <cell r="AZ13">
            <v>133.35643927170938</v>
          </cell>
          <cell r="BA13">
            <v>90.904015691316616</v>
          </cell>
          <cell r="BB13">
            <v>65.428733116705786</v>
          </cell>
          <cell r="BC13">
            <v>112.22252466026031</v>
          </cell>
          <cell r="BD13">
            <v>59.982108800518375</v>
          </cell>
          <cell r="BE13">
            <v>90.298906367115464</v>
          </cell>
          <cell r="BF13">
            <v>111.13281945437457</v>
          </cell>
          <cell r="BG13">
            <v>107.49931805805595</v>
          </cell>
          <cell r="BH13">
            <v>108.79724150961962</v>
          </cell>
          <cell r="BI13">
            <v>105.98832316195899</v>
          </cell>
          <cell r="BJ13">
            <v>96.01316999669443</v>
          </cell>
          <cell r="BK13">
            <v>95.541529169945335</v>
          </cell>
          <cell r="BL13">
            <v>45.546681478492395</v>
          </cell>
          <cell r="BM13">
            <v>100</v>
          </cell>
          <cell r="BN13">
            <v>60.549159595029323</v>
          </cell>
          <cell r="BO13">
            <v>90.13209272622116</v>
          </cell>
          <cell r="BP13">
            <v>81.922018246642665</v>
          </cell>
          <cell r="BQ13">
            <v>131.27294053856133</v>
          </cell>
          <cell r="BR13">
            <v>112.12983558125433</v>
          </cell>
          <cell r="BS13">
            <v>84.636836068095889</v>
          </cell>
          <cell r="BT13">
            <v>95.741676704328441</v>
          </cell>
          <cell r="BU13">
            <v>113.14063502292987</v>
          </cell>
          <cell r="BV13">
            <v>223.66075346426993</v>
          </cell>
          <cell r="BW13">
            <v>110.96284624953437</v>
          </cell>
          <cell r="BX13">
            <v>184.50249921134468</v>
          </cell>
          <cell r="BY13">
            <v>128.7947665572438</v>
          </cell>
          <cell r="BZ13">
            <v>163.2256320350759</v>
          </cell>
          <cell r="CA13">
            <v>142.9282372372202</v>
          </cell>
          <cell r="CB13">
            <v>93.575223864577765</v>
          </cell>
          <cell r="CC13">
            <v>112.02305132328493</v>
          </cell>
          <cell r="CD13">
            <v>98.874886304671818</v>
          </cell>
          <cell r="CE13">
            <v>113.6152584559588</v>
          </cell>
          <cell r="CF13">
            <v>92.935582228789031</v>
          </cell>
          <cell r="CG13">
            <v>118.45180349417771</v>
          </cell>
          <cell r="CH13">
            <v>101.85473674771765</v>
          </cell>
          <cell r="CI13">
            <v>111.49566001902635</v>
          </cell>
          <cell r="CJ13">
            <v>146.42696144758261</v>
          </cell>
          <cell r="CK13">
            <v>122.05433084678822</v>
          </cell>
          <cell r="CL13">
            <v>112.62717558769529</v>
          </cell>
          <cell r="CM13">
            <v>134.9209841576702</v>
          </cell>
          <cell r="CN13">
            <v>121.22701007544254</v>
          </cell>
          <cell r="CO13">
            <v>100</v>
          </cell>
          <cell r="CP13">
            <v>99.688327500910248</v>
          </cell>
          <cell r="CQ13">
            <v>103.43623114571569</v>
          </cell>
          <cell r="CR13">
            <v>105.03981285893602</v>
          </cell>
          <cell r="CS13">
            <v>129.74886458821283</v>
          </cell>
        </row>
        <row r="14">
          <cell r="A14">
            <v>35065</v>
          </cell>
          <cell r="B14">
            <v>91.09823340642825</v>
          </cell>
          <cell r="C14">
            <v>92.730359827522179</v>
          </cell>
          <cell r="D14">
            <v>92.390758450064425</v>
          </cell>
          <cell r="F14">
            <v>35065</v>
          </cell>
          <cell r="G14">
            <v>94.754902850789222</v>
          </cell>
          <cell r="H14">
            <v>87.671002124357329</v>
          </cell>
          <cell r="I14">
            <v>82.212366039431004</v>
          </cell>
          <cell r="J14">
            <v>86.425215886394767</v>
          </cell>
          <cell r="K14">
            <v>88.339838277560077</v>
          </cell>
          <cell r="L14">
            <v>68.595549739079971</v>
          </cell>
          <cell r="M14">
            <v>95.460292029464227</v>
          </cell>
          <cell r="N14">
            <v>90.313751740352743</v>
          </cell>
          <cell r="O14">
            <v>106.04825980459654</v>
          </cell>
          <cell r="P14">
            <v>99.580305000802326</v>
          </cell>
          <cell r="Q14">
            <v>78.027578883887486</v>
          </cell>
          <cell r="R14">
            <v>118.70396207279808</v>
          </cell>
          <cell r="S14">
            <v>86.18651104226214</v>
          </cell>
          <cell r="T14">
            <v>88.641766512286637</v>
          </cell>
          <cell r="U14">
            <v>102.79533773113883</v>
          </cell>
          <cell r="V14">
            <v>95.457543683264944</v>
          </cell>
          <cell r="W14">
            <v>100</v>
          </cell>
          <cell r="X14">
            <v>92.144524962204088</v>
          </cell>
          <cell r="Y14">
            <v>97.332309195392668</v>
          </cell>
          <cell r="AA14">
            <v>35065</v>
          </cell>
          <cell r="AB14">
            <v>94.754902850789222</v>
          </cell>
          <cell r="AC14">
            <v>87.671002124357329</v>
          </cell>
          <cell r="AD14">
            <v>82.212366039431004</v>
          </cell>
          <cell r="AE14">
            <v>86.425215886394795</v>
          </cell>
          <cell r="AF14">
            <v>88.339838277560077</v>
          </cell>
          <cell r="AG14">
            <v>76.96978692818135</v>
          </cell>
          <cell r="AH14">
            <v>55.480697886634914</v>
          </cell>
          <cell r="AI14">
            <v>52.418793956904466</v>
          </cell>
          <cell r="AJ14">
            <v>11.658830459171101</v>
          </cell>
          <cell r="AK14">
            <v>100</v>
          </cell>
          <cell r="AL14">
            <v>166.96972435135427</v>
          </cell>
          <cell r="AM14">
            <v>55.126747749258399</v>
          </cell>
          <cell r="AN14">
            <v>93.677151922889834</v>
          </cell>
          <cell r="AO14">
            <v>93.074929487682709</v>
          </cell>
          <cell r="AP14">
            <v>101.17415866372505</v>
          </cell>
          <cell r="AQ14">
            <v>137.09139304112026</v>
          </cell>
          <cell r="AR14">
            <v>96.70717621545576</v>
          </cell>
          <cell r="AS14">
            <v>92.992420661222567</v>
          </cell>
          <cell r="AT14">
            <v>98.504507921992143</v>
          </cell>
          <cell r="AU14">
            <v>73.8345116239513</v>
          </cell>
          <cell r="AV14">
            <v>82.951825751403774</v>
          </cell>
          <cell r="AW14">
            <v>73.582181219495453</v>
          </cell>
          <cell r="AX14">
            <v>104.6019675198139</v>
          </cell>
          <cell r="AY14">
            <v>50.415320364985512</v>
          </cell>
          <cell r="AZ14">
            <v>102.58735605191879</v>
          </cell>
          <cell r="BA14">
            <v>116.13911791552651</v>
          </cell>
          <cell r="BB14">
            <v>77.195205863645867</v>
          </cell>
          <cell r="BC14">
            <v>102.03248901582332</v>
          </cell>
          <cell r="BD14">
            <v>129.75091395307248</v>
          </cell>
          <cell r="BE14">
            <v>126.6195988522568</v>
          </cell>
          <cell r="BF14">
            <v>116.70094868570811</v>
          </cell>
          <cell r="BG14">
            <v>94.174217068363021</v>
          </cell>
          <cell r="BH14">
            <v>99.207505282984357</v>
          </cell>
          <cell r="BI14">
            <v>106.62701393518084</v>
          </cell>
          <cell r="BJ14">
            <v>82.268242289798835</v>
          </cell>
          <cell r="BK14">
            <v>95.784731445789433</v>
          </cell>
          <cell r="BL14">
            <v>101.98148782966629</v>
          </cell>
          <cell r="BM14">
            <v>100</v>
          </cell>
          <cell r="BN14">
            <v>124.06007837199458</v>
          </cell>
          <cell r="BO14">
            <v>104.527243971269</v>
          </cell>
          <cell r="BP14">
            <v>73.93134687412315</v>
          </cell>
          <cell r="BQ14">
            <v>77.758644812146116</v>
          </cell>
          <cell r="BR14">
            <v>83.141282769955694</v>
          </cell>
          <cell r="BS14">
            <v>47.146996073992106</v>
          </cell>
          <cell r="BT14">
            <v>118.70396207279808</v>
          </cell>
          <cell r="BU14">
            <v>86.367953878968635</v>
          </cell>
          <cell r="BV14">
            <v>80.818535834412771</v>
          </cell>
          <cell r="BW14">
            <v>97.481126027457776</v>
          </cell>
          <cell r="BX14">
            <v>103.22975611084398</v>
          </cell>
          <cell r="BY14">
            <v>94.127400337906892</v>
          </cell>
          <cell r="BZ14">
            <v>66.899967626892931</v>
          </cell>
          <cell r="CA14">
            <v>77.555186422314932</v>
          </cell>
          <cell r="CB14">
            <v>52.201860187737594</v>
          </cell>
          <cell r="CC14">
            <v>108.49453134453638</v>
          </cell>
          <cell r="CD14">
            <v>112.55993663439313</v>
          </cell>
          <cell r="CE14">
            <v>66.266047798756048</v>
          </cell>
          <cell r="CF14">
            <v>92.209773130545173</v>
          </cell>
          <cell r="CG14">
            <v>108.16838053700944</v>
          </cell>
          <cell r="CH14">
            <v>87.193900401782344</v>
          </cell>
          <cell r="CI14">
            <v>91.701107672129154</v>
          </cell>
          <cell r="CJ14">
            <v>99.03944849581616</v>
          </cell>
          <cell r="CK14">
            <v>87.453224862483552</v>
          </cell>
          <cell r="CL14">
            <v>84.559201295243724</v>
          </cell>
          <cell r="CM14">
            <v>88.308022181653726</v>
          </cell>
          <cell r="CN14">
            <v>97.247378921454683</v>
          </cell>
          <cell r="CO14">
            <v>100</v>
          </cell>
          <cell r="CP14">
            <v>96.445564410979784</v>
          </cell>
          <cell r="CQ14">
            <v>91.912655124426337</v>
          </cell>
          <cell r="CR14">
            <v>94.806321749860999</v>
          </cell>
          <cell r="CS14">
            <v>102.25259136645454</v>
          </cell>
        </row>
        <row r="15">
          <cell r="A15">
            <v>35096</v>
          </cell>
          <cell r="B15">
            <v>103.96411607117436</v>
          </cell>
          <cell r="C15">
            <v>91.988892422410999</v>
          </cell>
          <cell r="D15">
            <v>83.57936880436678</v>
          </cell>
          <cell r="F15">
            <v>35096</v>
          </cell>
          <cell r="G15">
            <v>119.71604630557144</v>
          </cell>
          <cell r="H15">
            <v>120.79580853606684</v>
          </cell>
          <cell r="I15">
            <v>80.919744944042435</v>
          </cell>
          <cell r="J15">
            <v>150.66750208194679</v>
          </cell>
          <cell r="K15">
            <v>85.949341336305409</v>
          </cell>
          <cell r="L15">
            <v>46.178424574676328</v>
          </cell>
          <cell r="M15">
            <v>79.884815009263022</v>
          </cell>
          <cell r="N15">
            <v>90.556689092371954</v>
          </cell>
          <cell r="O15">
            <v>102.79894033009046</v>
          </cell>
          <cell r="P15">
            <v>102.99277703209229</v>
          </cell>
          <cell r="Q15">
            <v>84.750194062764322</v>
          </cell>
          <cell r="R15">
            <v>95.275098397178482</v>
          </cell>
          <cell r="S15">
            <v>84.905142937050755</v>
          </cell>
          <cell r="T15">
            <v>85.804529462838303</v>
          </cell>
          <cell r="U15">
            <v>101.75292035457066</v>
          </cell>
          <cell r="V15">
            <v>79.759955387030828</v>
          </cell>
          <cell r="W15">
            <v>100</v>
          </cell>
          <cell r="X15">
            <v>91.245595331938546</v>
          </cell>
          <cell r="Y15">
            <v>82.691406303003646</v>
          </cell>
          <cell r="AA15">
            <v>35096</v>
          </cell>
          <cell r="AB15">
            <v>119.71604630557145</v>
          </cell>
          <cell r="AC15">
            <v>120.79580853606686</v>
          </cell>
          <cell r="AD15">
            <v>80.919744944042435</v>
          </cell>
          <cell r="AE15">
            <v>150.66750208194685</v>
          </cell>
          <cell r="AF15">
            <v>85.949341336305409</v>
          </cell>
          <cell r="AG15">
            <v>43.595095265984106</v>
          </cell>
          <cell r="AH15">
            <v>47.997400434524458</v>
          </cell>
          <cell r="AI15">
            <v>62.081710238217596</v>
          </cell>
          <cell r="AJ15">
            <v>17.111193758728735</v>
          </cell>
          <cell r="AK15">
            <v>100</v>
          </cell>
          <cell r="AL15">
            <v>74.173352422374222</v>
          </cell>
          <cell r="AM15">
            <v>32.821398408535188</v>
          </cell>
          <cell r="AN15">
            <v>75.612300789030826</v>
          </cell>
          <cell r="AO15">
            <v>101.81956117388422</v>
          </cell>
          <cell r="AP15">
            <v>88.513205818261596</v>
          </cell>
          <cell r="AQ15">
            <v>295.6752031325251</v>
          </cell>
          <cell r="AR15">
            <v>94.140189487654538</v>
          </cell>
          <cell r="AS15">
            <v>91.833584764027606</v>
          </cell>
          <cell r="AT15">
            <v>90.248004133160919</v>
          </cell>
          <cell r="AU15">
            <v>77.651995856105145</v>
          </cell>
          <cell r="AV15">
            <v>78.071745157256757</v>
          </cell>
          <cell r="AW15">
            <v>86.22585462910601</v>
          </cell>
          <cell r="AX15">
            <v>111.85073465396249</v>
          </cell>
          <cell r="AY15">
            <v>51.959019541438018</v>
          </cell>
          <cell r="AZ15">
            <v>109.52228794242167</v>
          </cell>
          <cell r="BA15">
            <v>115.70858915090032</v>
          </cell>
          <cell r="BB15">
            <v>88.747016765293722</v>
          </cell>
          <cell r="BC15">
            <v>97.961564975018689</v>
          </cell>
          <cell r="BD15">
            <v>85.180115507915801</v>
          </cell>
          <cell r="BE15">
            <v>88.412796809463543</v>
          </cell>
          <cell r="BF15">
            <v>113.04829724500635</v>
          </cell>
          <cell r="BG15">
            <v>94.84103409470876</v>
          </cell>
          <cell r="BH15">
            <v>92.833600986986824</v>
          </cell>
          <cell r="BI15">
            <v>126.77924847759527</v>
          </cell>
          <cell r="BJ15">
            <v>79.820706068946777</v>
          </cell>
          <cell r="BK15">
            <v>85.310961938097847</v>
          </cell>
          <cell r="BL15">
            <v>121.78379603259144</v>
          </cell>
          <cell r="BM15">
            <v>100</v>
          </cell>
          <cell r="BN15">
            <v>86.990353246433173</v>
          </cell>
          <cell r="BO15">
            <v>102.99808560647648</v>
          </cell>
          <cell r="BP15">
            <v>68.586018153240275</v>
          </cell>
          <cell r="BQ15">
            <v>73.421024068852034</v>
          </cell>
          <cell r="BR15">
            <v>99.363633294746279</v>
          </cell>
          <cell r="BS15">
            <v>62.422322571764198</v>
          </cell>
          <cell r="BT15">
            <v>95.275098397178482</v>
          </cell>
          <cell r="BU15">
            <v>84.850119927683878</v>
          </cell>
          <cell r="BV15">
            <v>98.03384625698213</v>
          </cell>
          <cell r="BW15">
            <v>92.696443931414422</v>
          </cell>
          <cell r="BX15">
            <v>90.602021278770891</v>
          </cell>
          <cell r="BY15">
            <v>88.748322183189956</v>
          </cell>
          <cell r="BZ15">
            <v>76.412495795032029</v>
          </cell>
          <cell r="CA15">
            <v>74.342659624341579</v>
          </cell>
          <cell r="CB15">
            <v>53.587353675057763</v>
          </cell>
          <cell r="CC15">
            <v>106.82632485220468</v>
          </cell>
          <cell r="CD15">
            <v>93.775939617900391</v>
          </cell>
          <cell r="CE15">
            <v>72.450675713688838</v>
          </cell>
          <cell r="CF15">
            <v>133.92103634455361</v>
          </cell>
          <cell r="CG15">
            <v>67.473832143503955</v>
          </cell>
          <cell r="CH15">
            <v>54.941276304440443</v>
          </cell>
          <cell r="CI15">
            <v>87.538779316692683</v>
          </cell>
          <cell r="CJ15">
            <v>85.623108905647996</v>
          </cell>
          <cell r="CK15">
            <v>83.546581344108318</v>
          </cell>
          <cell r="CL15">
            <v>81.150463411666067</v>
          </cell>
          <cell r="CM15">
            <v>76.191729399193491</v>
          </cell>
          <cell r="CN15">
            <v>100.98355365398879</v>
          </cell>
          <cell r="CO15">
            <v>100</v>
          </cell>
          <cell r="CP15">
            <v>99.258014517799197</v>
          </cell>
          <cell r="CQ15">
            <v>90.804022130531024</v>
          </cell>
          <cell r="CR15">
            <v>87.157329663918915</v>
          </cell>
          <cell r="CS15">
            <v>76.336594826368994</v>
          </cell>
        </row>
        <row r="16">
          <cell r="A16">
            <v>35125</v>
          </cell>
          <cell r="B16">
            <v>124.21144848692694</v>
          </cell>
          <cell r="C16">
            <v>109.28535116380603</v>
          </cell>
          <cell r="D16">
            <v>100.74078081752806</v>
          </cell>
          <cell r="F16">
            <v>35125</v>
          </cell>
          <cell r="G16">
            <v>144.3510705784868</v>
          </cell>
          <cell r="H16">
            <v>139.62348533974483</v>
          </cell>
          <cell r="I16">
            <v>109.19781121105274</v>
          </cell>
          <cell r="J16">
            <v>144.23128701758492</v>
          </cell>
          <cell r="K16">
            <v>100.18578358570245</v>
          </cell>
          <cell r="L16">
            <v>86.161056773046866</v>
          </cell>
          <cell r="M16">
            <v>154.15762603745208</v>
          </cell>
          <cell r="N16">
            <v>108.49076488900303</v>
          </cell>
          <cell r="O16">
            <v>109.25080052637115</v>
          </cell>
          <cell r="P16">
            <v>115.71146303169542</v>
          </cell>
          <cell r="Q16">
            <v>85.969874496497908</v>
          </cell>
          <cell r="R16">
            <v>133.81655367480798</v>
          </cell>
          <cell r="S16">
            <v>97.210778075693256</v>
          </cell>
          <cell r="T16">
            <v>97.920924187897327</v>
          </cell>
          <cell r="U16">
            <v>108.85106299468497</v>
          </cell>
          <cell r="V16">
            <v>101.9244319665269</v>
          </cell>
          <cell r="W16">
            <v>100</v>
          </cell>
          <cell r="X16">
            <v>111.9481264944616</v>
          </cell>
          <cell r="Y16">
            <v>93.315717091716579</v>
          </cell>
          <cell r="AA16">
            <v>35125</v>
          </cell>
          <cell r="AB16">
            <v>144.3510705784868</v>
          </cell>
          <cell r="AC16">
            <v>139.62348533974483</v>
          </cell>
          <cell r="AD16">
            <v>109.19781121105274</v>
          </cell>
          <cell r="AE16">
            <v>144.23128701758498</v>
          </cell>
          <cell r="AF16">
            <v>100.18578358570245</v>
          </cell>
          <cell r="AG16">
            <v>72.311828081895911</v>
          </cell>
          <cell r="AH16">
            <v>103.21397268340178</v>
          </cell>
          <cell r="AI16">
            <v>47.982673598188811</v>
          </cell>
          <cell r="AJ16">
            <v>21.273906728813731</v>
          </cell>
          <cell r="AK16">
            <v>100</v>
          </cell>
          <cell r="AL16">
            <v>216.47845478023774</v>
          </cell>
          <cell r="AM16">
            <v>72.414753335642146</v>
          </cell>
          <cell r="AN16">
            <v>175.64340005932618</v>
          </cell>
          <cell r="AO16">
            <v>93.169850886443299</v>
          </cell>
          <cell r="AP16">
            <v>84.935645959719466</v>
          </cell>
          <cell r="AQ16">
            <v>177.74588128043771</v>
          </cell>
          <cell r="AR16">
            <v>109.1699441425246</v>
          </cell>
          <cell r="AS16">
            <v>96.416865992688102</v>
          </cell>
          <cell r="AT16">
            <v>104.59555221714749</v>
          </cell>
          <cell r="AU16">
            <v>89.253013080172565</v>
          </cell>
          <cell r="AV16">
            <v>93.175997670049355</v>
          </cell>
          <cell r="AW16">
            <v>94.38164121872687</v>
          </cell>
          <cell r="AX16">
            <v>77.747472885675322</v>
          </cell>
          <cell r="AY16">
            <v>62.791775927240899</v>
          </cell>
          <cell r="AZ16">
            <v>136.03603985150636</v>
          </cell>
          <cell r="BA16">
            <v>101.39658646475955</v>
          </cell>
          <cell r="BB16">
            <v>67.278268092711073</v>
          </cell>
          <cell r="BC16">
            <v>99.585367039492439</v>
          </cell>
          <cell r="BD16">
            <v>90.902448752940401</v>
          </cell>
          <cell r="BE16">
            <v>90.511426187938966</v>
          </cell>
          <cell r="BF16">
            <v>130.44279761360119</v>
          </cell>
          <cell r="BG16">
            <v>98.789841107090311</v>
          </cell>
          <cell r="BH16">
            <v>108.98947308189335</v>
          </cell>
          <cell r="BI16">
            <v>128.41740250980902</v>
          </cell>
          <cell r="BJ16">
            <v>103.96097011853225</v>
          </cell>
          <cell r="BK16">
            <v>101.96533560864171</v>
          </cell>
          <cell r="BL16">
            <v>152.47452710280584</v>
          </cell>
          <cell r="BM16">
            <v>100</v>
          </cell>
          <cell r="BN16">
            <v>107.58985655673943</v>
          </cell>
          <cell r="BO16">
            <v>137.56788718734504</v>
          </cell>
          <cell r="BP16">
            <v>147.79728715743499</v>
          </cell>
          <cell r="BQ16">
            <v>86.519475050767099</v>
          </cell>
          <cell r="BR16">
            <v>82.555186459835539</v>
          </cell>
          <cell r="BS16">
            <v>82.991080669265259</v>
          </cell>
          <cell r="BT16">
            <v>133.81655367480798</v>
          </cell>
          <cell r="BU16">
            <v>97.736409890744696</v>
          </cell>
          <cell r="BV16">
            <v>62.671520007879209</v>
          </cell>
          <cell r="BW16">
            <v>100.80603947143162</v>
          </cell>
          <cell r="BX16">
            <v>118.71320929034887</v>
          </cell>
          <cell r="BY16">
            <v>102.68897319660834</v>
          </cell>
          <cell r="BZ16">
            <v>92.015503565343991</v>
          </cell>
          <cell r="CA16">
            <v>80.820352715242876</v>
          </cell>
          <cell r="CB16">
            <v>97.639648149325595</v>
          </cell>
          <cell r="CC16">
            <v>114.29334927185985</v>
          </cell>
          <cell r="CD16">
            <v>106.18811520864303</v>
          </cell>
          <cell r="CE16">
            <v>76.272447749740664</v>
          </cell>
          <cell r="CF16">
            <v>105.84366199762283</v>
          </cell>
          <cell r="CG16">
            <v>109.36605046936185</v>
          </cell>
          <cell r="CH16">
            <v>100.27283871893114</v>
          </cell>
          <cell r="CI16">
            <v>102.83572587744131</v>
          </cell>
          <cell r="CJ16">
            <v>95.570711958866994</v>
          </cell>
          <cell r="CK16">
            <v>100.68881785271476</v>
          </cell>
          <cell r="CL16">
            <v>95.900634724588073</v>
          </cell>
          <cell r="CM16">
            <v>96.25506375832758</v>
          </cell>
          <cell r="CN16">
            <v>103.46182313984268</v>
          </cell>
          <cell r="CO16">
            <v>100</v>
          </cell>
          <cell r="CP16">
            <v>98.672167690046109</v>
          </cell>
          <cell r="CQ16">
            <v>112.77976775884416</v>
          </cell>
          <cell r="CR16">
            <v>98.257542976083158</v>
          </cell>
          <cell r="CS16">
            <v>86.110619365770944</v>
          </cell>
        </row>
        <row r="17">
          <cell r="A17">
            <v>35156</v>
          </cell>
          <cell r="B17">
            <v>125.14827036863832</v>
          </cell>
          <cell r="C17">
            <v>104.72914612014506</v>
          </cell>
          <cell r="D17">
            <v>101.26345240359787</v>
          </cell>
          <cell r="F17">
            <v>35156</v>
          </cell>
          <cell r="G17">
            <v>144.46328712424386</v>
          </cell>
          <cell r="H17">
            <v>157.6231122492309</v>
          </cell>
          <cell r="I17">
            <v>107.45047443174272</v>
          </cell>
          <cell r="J17">
            <v>210.88125755449971</v>
          </cell>
          <cell r="K17">
            <v>99.777583905983704</v>
          </cell>
          <cell r="L17">
            <v>102.85845117229921</v>
          </cell>
          <cell r="M17">
            <v>158.65337100215783</v>
          </cell>
          <cell r="N17">
            <v>109.36216222408255</v>
          </cell>
          <cell r="O17">
            <v>104.92635431009093</v>
          </cell>
          <cell r="P17">
            <v>106.21754121340791</v>
          </cell>
          <cell r="Q17">
            <v>75.744471797617933</v>
          </cell>
          <cell r="R17">
            <v>112.00198246590411</v>
          </cell>
          <cell r="S17">
            <v>101.35863022107</v>
          </cell>
          <cell r="T17">
            <v>93.718971492861201</v>
          </cell>
          <cell r="U17">
            <v>101.83880793253518</v>
          </cell>
          <cell r="V17">
            <v>102.53795608845716</v>
          </cell>
          <cell r="W17">
            <v>100</v>
          </cell>
          <cell r="X17">
            <v>106.11138276754018</v>
          </cell>
          <cell r="Y17">
            <v>103.01452767672036</v>
          </cell>
          <cell r="AA17">
            <v>35156</v>
          </cell>
          <cell r="AB17">
            <v>144.46328712424386</v>
          </cell>
          <cell r="AC17">
            <v>157.6231122492309</v>
          </cell>
          <cell r="AD17">
            <v>107.45047443174272</v>
          </cell>
          <cell r="AE17">
            <v>210.88125755449977</v>
          </cell>
          <cell r="AF17">
            <v>99.777583905983704</v>
          </cell>
          <cell r="AG17">
            <v>75.296182979728655</v>
          </cell>
          <cell r="AH17">
            <v>141.2062575586186</v>
          </cell>
          <cell r="AI17">
            <v>87.805994716172137</v>
          </cell>
          <cell r="AJ17">
            <v>8.8493571812773428</v>
          </cell>
          <cell r="AK17">
            <v>100</v>
          </cell>
          <cell r="AL17">
            <v>171.40120352668225</v>
          </cell>
          <cell r="AM17">
            <v>70.329654150552031</v>
          </cell>
          <cell r="AN17">
            <v>183.38405998352158</v>
          </cell>
          <cell r="AO17">
            <v>103.10643351546142</v>
          </cell>
          <cell r="AP17">
            <v>76.657320135026822</v>
          </cell>
          <cell r="AQ17">
            <v>121.41613943757127</v>
          </cell>
          <cell r="AR17">
            <v>100.02739847205497</v>
          </cell>
          <cell r="AS17">
            <v>91.770988847236978</v>
          </cell>
          <cell r="AT17">
            <v>106.25359274628734</v>
          </cell>
          <cell r="AU17">
            <v>104.94036773040825</v>
          </cell>
          <cell r="AV17">
            <v>105.87497321631228</v>
          </cell>
          <cell r="AW17">
            <v>92.584325007236302</v>
          </cell>
          <cell r="AX17">
            <v>90.6784837668976</v>
          </cell>
          <cell r="AY17">
            <v>68.832710921900627</v>
          </cell>
          <cell r="AZ17">
            <v>123.26353961695247</v>
          </cell>
          <cell r="BA17">
            <v>77.384764989877866</v>
          </cell>
          <cell r="BB17">
            <v>116.7455695556569</v>
          </cell>
          <cell r="BC17">
            <v>101.60277596447264</v>
          </cell>
          <cell r="BD17">
            <v>97.449564066929597</v>
          </cell>
          <cell r="BE17">
            <v>96.469905923695791</v>
          </cell>
          <cell r="BF17">
            <v>120.82100437007344</v>
          </cell>
          <cell r="BG17">
            <v>93.577213169713104</v>
          </cell>
          <cell r="BH17">
            <v>99.985465171023762</v>
          </cell>
          <cell r="BI17">
            <v>116.12978170433587</v>
          </cell>
          <cell r="BJ17">
            <v>94.553864958566351</v>
          </cell>
          <cell r="BK17">
            <v>106.38259415461424</v>
          </cell>
          <cell r="BL17">
            <v>111.54698143855495</v>
          </cell>
          <cell r="BM17">
            <v>100</v>
          </cell>
          <cell r="BN17">
            <v>136.50034371504265</v>
          </cell>
          <cell r="BO17">
            <v>90.356279977345082</v>
          </cell>
          <cell r="BP17">
            <v>60.156226218038739</v>
          </cell>
          <cell r="BQ17">
            <v>65.457726807450229</v>
          </cell>
          <cell r="BR17">
            <v>81.268094953978419</v>
          </cell>
          <cell r="BS17">
            <v>106.22070729603497</v>
          </cell>
          <cell r="BT17">
            <v>112.00198246590411</v>
          </cell>
          <cell r="BU17">
            <v>101.7284681427134</v>
          </cell>
          <cell r="BV17">
            <v>76.298580612247434</v>
          </cell>
          <cell r="BW17">
            <v>95.068932343876</v>
          </cell>
          <cell r="BX17">
            <v>106.7388673707396</v>
          </cell>
          <cell r="BY17">
            <v>103.66520327294364</v>
          </cell>
          <cell r="BZ17">
            <v>98.132824673378749</v>
          </cell>
          <cell r="CA17">
            <v>74.697208900043734</v>
          </cell>
          <cell r="CB17">
            <v>84.232591610014794</v>
          </cell>
          <cell r="CC17">
            <v>104.75455451251875</v>
          </cell>
          <cell r="CD17">
            <v>110.7005472372401</v>
          </cell>
          <cell r="CE17">
            <v>82.397844556840624</v>
          </cell>
          <cell r="CF17">
            <v>98.117078006379202</v>
          </cell>
          <cell r="CG17">
            <v>103.53609450725867</v>
          </cell>
          <cell r="CH17">
            <v>130.17539944125011</v>
          </cell>
          <cell r="CI17">
            <v>93.184126329917135</v>
          </cell>
          <cell r="CJ17">
            <v>89.525673631537501</v>
          </cell>
          <cell r="CK17">
            <v>111.58265818107846</v>
          </cell>
          <cell r="CL17">
            <v>89.433844004281539</v>
          </cell>
          <cell r="CM17">
            <v>99.491050234944012</v>
          </cell>
          <cell r="CN17">
            <v>113.54899647539921</v>
          </cell>
          <cell r="CO17">
            <v>100</v>
          </cell>
          <cell r="CP17">
            <v>104.11239613162805</v>
          </cell>
          <cell r="CQ17">
            <v>106.27659746590865</v>
          </cell>
          <cell r="CR17">
            <v>102.92616499542228</v>
          </cell>
          <cell r="CS17">
            <v>103.65137250395617</v>
          </cell>
        </row>
        <row r="18">
          <cell r="A18">
            <v>35186</v>
          </cell>
          <cell r="B18">
            <v>111.42416351801306</v>
          </cell>
          <cell r="C18">
            <v>104.88918732537428</v>
          </cell>
          <cell r="D18">
            <v>97.607357562322122</v>
          </cell>
          <cell r="F18">
            <v>35186</v>
          </cell>
          <cell r="G18">
            <v>120.32792701213542</v>
          </cell>
          <cell r="H18">
            <v>110.64154771237169</v>
          </cell>
          <cell r="I18">
            <v>93.114146496837634</v>
          </cell>
          <cell r="J18">
            <v>135.00856436733309</v>
          </cell>
          <cell r="K18">
            <v>102.63890132011932</v>
          </cell>
          <cell r="L18">
            <v>92.613841004292112</v>
          </cell>
          <cell r="M18">
            <v>112.1443029184056</v>
          </cell>
          <cell r="N18">
            <v>102.28086841484966</v>
          </cell>
          <cell r="O18">
            <v>105.43422725724203</v>
          </cell>
          <cell r="P18">
            <v>115.4842487479055</v>
          </cell>
          <cell r="Q18">
            <v>77.527818139138077</v>
          </cell>
          <cell r="R18">
            <v>121.77320987202846</v>
          </cell>
          <cell r="S18">
            <v>100.50217557937916</v>
          </cell>
          <cell r="T18">
            <v>96.887819959510836</v>
          </cell>
          <cell r="U18">
            <v>102.62483465211795</v>
          </cell>
          <cell r="V18">
            <v>94.702095451092816</v>
          </cell>
          <cell r="W18">
            <v>100</v>
          </cell>
          <cell r="X18">
            <v>115.0191759056935</v>
          </cell>
          <cell r="Y18">
            <v>106.46636392722337</v>
          </cell>
          <cell r="AA18">
            <v>35186</v>
          </cell>
          <cell r="AB18">
            <v>120.32792701213542</v>
          </cell>
          <cell r="AC18">
            <v>110.64154771237169</v>
          </cell>
          <cell r="AD18">
            <v>93.114146496837634</v>
          </cell>
          <cell r="AE18">
            <v>135.00856436733312</v>
          </cell>
          <cell r="AF18">
            <v>102.63890132011932</v>
          </cell>
          <cell r="AG18">
            <v>74.848639706698535</v>
          </cell>
          <cell r="AH18">
            <v>113.68887556515486</v>
          </cell>
          <cell r="AI18">
            <v>109.08298015931561</v>
          </cell>
          <cell r="AJ18">
            <v>122.3339771658062</v>
          </cell>
          <cell r="AK18">
            <v>100</v>
          </cell>
          <cell r="AL18">
            <v>145.28487206846995</v>
          </cell>
          <cell r="AM18">
            <v>43.232940768189387</v>
          </cell>
          <cell r="AN18">
            <v>118.57437575580636</v>
          </cell>
          <cell r="AO18">
            <v>102.30767515432736</v>
          </cell>
          <cell r="AP18">
            <v>89.220168681701608</v>
          </cell>
          <cell r="AQ18">
            <v>125.21273541625006</v>
          </cell>
          <cell r="AR18">
            <v>114.85774780460281</v>
          </cell>
          <cell r="AS18">
            <v>97.124926007707245</v>
          </cell>
          <cell r="AT18">
            <v>108.2668047752704</v>
          </cell>
          <cell r="AU18">
            <v>108.36465096694594</v>
          </cell>
          <cell r="AV18">
            <v>103.82001691709995</v>
          </cell>
          <cell r="AW18">
            <v>97.048628209230984</v>
          </cell>
          <cell r="AX18">
            <v>90.35000539075547</v>
          </cell>
          <cell r="AY18">
            <v>68.43451940378182</v>
          </cell>
          <cell r="AZ18">
            <v>100.14108021950479</v>
          </cell>
          <cell r="BA18">
            <v>94.327893522895877</v>
          </cell>
          <cell r="BB18">
            <v>42.020428137155925</v>
          </cell>
          <cell r="BC18">
            <v>113.18257381154511</v>
          </cell>
          <cell r="BD18">
            <v>116.87627441038383</v>
          </cell>
          <cell r="BE18">
            <v>110.70910603041222</v>
          </cell>
          <cell r="BF18">
            <v>127.34492995499134</v>
          </cell>
          <cell r="BG18">
            <v>78.832090189604614</v>
          </cell>
          <cell r="BH18">
            <v>113.00856671176533</v>
          </cell>
          <cell r="BI18">
            <v>122.65049722171102</v>
          </cell>
          <cell r="BJ18">
            <v>108.39831175230037</v>
          </cell>
          <cell r="BK18">
            <v>99.197550895085982</v>
          </cell>
          <cell r="BL18">
            <v>80.532568952030914</v>
          </cell>
          <cell r="BM18">
            <v>100</v>
          </cell>
          <cell r="BN18">
            <v>116.16273942022269</v>
          </cell>
          <cell r="BO18">
            <v>108.52016461781714</v>
          </cell>
          <cell r="BP18">
            <v>111.26558527997859</v>
          </cell>
          <cell r="BQ18">
            <v>75.582999656610539</v>
          </cell>
          <cell r="BR18">
            <v>69.61058122663033</v>
          </cell>
          <cell r="BS18">
            <v>130.21835255747109</v>
          </cell>
          <cell r="BT18">
            <v>121.77320987202846</v>
          </cell>
          <cell r="BU18">
            <v>99.595299793952307</v>
          </cell>
          <cell r="BV18">
            <v>166.58428066454303</v>
          </cell>
          <cell r="BW18">
            <v>100.93660359372916</v>
          </cell>
          <cell r="BX18">
            <v>90.353559401619677</v>
          </cell>
          <cell r="BY18">
            <v>92.086751372146139</v>
          </cell>
          <cell r="BZ18">
            <v>117.2632301519025</v>
          </cell>
          <cell r="CA18">
            <v>66.233312809680157</v>
          </cell>
          <cell r="CB18">
            <v>90.275743309721875</v>
          </cell>
          <cell r="CC18">
            <v>106.02801825790374</v>
          </cell>
          <cell r="CD18">
            <v>96.556167777893862</v>
          </cell>
          <cell r="CE18">
            <v>83.10402133827948</v>
          </cell>
          <cell r="CF18">
            <v>87.941188167492584</v>
          </cell>
          <cell r="CG18">
            <v>86.898654790041093</v>
          </cell>
          <cell r="CH18">
            <v>102.80703636294088</v>
          </cell>
          <cell r="CI18">
            <v>94.785632672877369</v>
          </cell>
          <cell r="CJ18">
            <v>92.909803715270314</v>
          </cell>
          <cell r="CK18">
            <v>106.45485131930783</v>
          </cell>
          <cell r="CL18">
            <v>83.67320267580962</v>
          </cell>
          <cell r="CM18">
            <v>91.331947273979054</v>
          </cell>
          <cell r="CN18">
            <v>113.05568296230665</v>
          </cell>
          <cell r="CO18">
            <v>100</v>
          </cell>
          <cell r="CP18">
            <v>111.32491425675829</v>
          </cell>
          <cell r="CQ18">
            <v>115.27914585259005</v>
          </cell>
          <cell r="CR18">
            <v>120.29899662584043</v>
          </cell>
          <cell r="CS18">
            <v>84.06525272485456</v>
          </cell>
        </row>
        <row r="19">
          <cell r="A19">
            <v>35217</v>
          </cell>
          <cell r="B19">
            <v>105.53325776310993</v>
          </cell>
          <cell r="C19">
            <v>96.022734534408684</v>
          </cell>
          <cell r="D19">
            <v>89.41301869636969</v>
          </cell>
          <cell r="F19">
            <v>35217</v>
          </cell>
          <cell r="G19">
            <v>107.42465870054556</v>
          </cell>
          <cell r="H19">
            <v>120.90720604504529</v>
          </cell>
          <cell r="I19">
            <v>96.318740023124519</v>
          </cell>
          <cell r="J19">
            <v>116.98000611618463</v>
          </cell>
          <cell r="K19">
            <v>102.27135691054085</v>
          </cell>
          <cell r="L19">
            <v>108.15375495864363</v>
          </cell>
          <cell r="M19">
            <v>87.404506722255363</v>
          </cell>
          <cell r="N19">
            <v>91.311319032022141</v>
          </cell>
          <cell r="O19">
            <v>99.866412987826806</v>
          </cell>
          <cell r="P19">
            <v>99.901941053024657</v>
          </cell>
          <cell r="Q19">
            <v>90.852433359163015</v>
          </cell>
          <cell r="R19">
            <v>84.090684001959616</v>
          </cell>
          <cell r="S19">
            <v>85.861409712389289</v>
          </cell>
          <cell r="T19">
            <v>87.098456599843701</v>
          </cell>
          <cell r="U19">
            <v>102.8295906378258</v>
          </cell>
          <cell r="V19">
            <v>89.095564268939128</v>
          </cell>
          <cell r="W19">
            <v>100</v>
          </cell>
          <cell r="X19">
            <v>113.03701372769325</v>
          </cell>
          <cell r="Y19">
            <v>119.04503898862289</v>
          </cell>
          <cell r="AA19">
            <v>35217</v>
          </cell>
          <cell r="AB19">
            <v>107.42465870054556</v>
          </cell>
          <cell r="AC19">
            <v>120.90720604504529</v>
          </cell>
          <cell r="AD19">
            <v>96.318740023124519</v>
          </cell>
          <cell r="AE19">
            <v>116.98000611618465</v>
          </cell>
          <cell r="AF19">
            <v>102.27135691054085</v>
          </cell>
          <cell r="AG19">
            <v>105.46980952924599</v>
          </cell>
          <cell r="AH19">
            <v>113.88618052058743</v>
          </cell>
          <cell r="AI19">
            <v>107.63984849183981</v>
          </cell>
          <cell r="AJ19">
            <v>92.476405880661503</v>
          </cell>
          <cell r="AK19">
            <v>100</v>
          </cell>
          <cell r="AL19">
            <v>171.78305981799545</v>
          </cell>
          <cell r="AM19">
            <v>30.093454275226129</v>
          </cell>
          <cell r="AN19">
            <v>87.541880420846368</v>
          </cell>
          <cell r="AO19">
            <v>112.4075395469485</v>
          </cell>
          <cell r="AP19">
            <v>82.696582063641031</v>
          </cell>
          <cell r="AQ19">
            <v>125.04673134471633</v>
          </cell>
          <cell r="AR19">
            <v>108.61717861635046</v>
          </cell>
          <cell r="AS19">
            <v>67.904563521380382</v>
          </cell>
          <cell r="AT19">
            <v>98.750275786249432</v>
          </cell>
          <cell r="AU19">
            <v>104.59630397035184</v>
          </cell>
          <cell r="AV19">
            <v>98.462298944139192</v>
          </cell>
          <cell r="AW19">
            <v>91.941721590128012</v>
          </cell>
          <cell r="AX19">
            <v>68.818229843631698</v>
          </cell>
          <cell r="AY19">
            <v>64.10860601244552</v>
          </cell>
          <cell r="AZ19">
            <v>81.878357741638808</v>
          </cell>
          <cell r="BA19">
            <v>65.892330508444218</v>
          </cell>
          <cell r="BB19">
            <v>100.21859791537325</v>
          </cell>
          <cell r="BC19">
            <v>105.38807840211476</v>
          </cell>
          <cell r="BD19">
            <v>139.66018293293686</v>
          </cell>
          <cell r="BE19">
            <v>103.87207446645631</v>
          </cell>
          <cell r="BF19">
            <v>121.408020903806</v>
          </cell>
          <cell r="BG19">
            <v>73.917042016153289</v>
          </cell>
          <cell r="BH19">
            <v>92.42472669896425</v>
          </cell>
          <cell r="BI19">
            <v>101.84939328719226</v>
          </cell>
          <cell r="BJ19">
            <v>111.17959922819635</v>
          </cell>
          <cell r="BK19">
            <v>105.06363664710528</v>
          </cell>
          <cell r="BL19">
            <v>86.320573219244523</v>
          </cell>
          <cell r="BM19">
            <v>100</v>
          </cell>
          <cell r="BN19">
            <v>109.65987707683094</v>
          </cell>
          <cell r="BO19">
            <v>106.63545530026961</v>
          </cell>
          <cell r="BP19">
            <v>66.089385017052436</v>
          </cell>
          <cell r="BQ19">
            <v>93.969161995958942</v>
          </cell>
          <cell r="BR19">
            <v>89.102519466026067</v>
          </cell>
          <cell r="BS19">
            <v>95.573840064056043</v>
          </cell>
          <cell r="BT19">
            <v>84.090684001959616</v>
          </cell>
          <cell r="BU19">
            <v>85.740298824183597</v>
          </cell>
          <cell r="BV19">
            <v>90.705134105262829</v>
          </cell>
          <cell r="BW19">
            <v>82.806494973073725</v>
          </cell>
          <cell r="BX19">
            <v>115.01415884706864</v>
          </cell>
          <cell r="BY19">
            <v>87.454882352747958</v>
          </cell>
          <cell r="BZ19">
            <v>124.14984475084835</v>
          </cell>
          <cell r="CA19">
            <v>81.836430144679241</v>
          </cell>
          <cell r="CB19">
            <v>65.799295087948693</v>
          </cell>
          <cell r="CC19">
            <v>104.2562579365144</v>
          </cell>
          <cell r="CD19">
            <v>112.49782397359877</v>
          </cell>
          <cell r="CE19">
            <v>92.290044492188926</v>
          </cell>
          <cell r="CF19">
            <v>75.625329047030434</v>
          </cell>
          <cell r="CG19">
            <v>85.504875576785651</v>
          </cell>
          <cell r="CH19">
            <v>104.97173424950272</v>
          </cell>
          <cell r="CI19">
            <v>92.201391785814337</v>
          </cell>
          <cell r="CJ19">
            <v>89.03231587637552</v>
          </cell>
          <cell r="CK19">
            <v>92.182865097532826</v>
          </cell>
          <cell r="CL19">
            <v>69.415803565249391</v>
          </cell>
          <cell r="CM19">
            <v>93.495604850767165</v>
          </cell>
          <cell r="CN19">
            <v>88.795186271198887</v>
          </cell>
          <cell r="CO19">
            <v>100</v>
          </cell>
          <cell r="CP19">
            <v>119.85103875342452</v>
          </cell>
          <cell r="CQ19">
            <v>112.64286241644277</v>
          </cell>
          <cell r="CR19">
            <v>119.48611064282905</v>
          </cell>
          <cell r="CS19">
            <v>118.50719539498097</v>
          </cell>
        </row>
        <row r="20">
          <cell r="A20">
            <v>35247</v>
          </cell>
          <cell r="B20">
            <v>117.77148577039722</v>
          </cell>
          <cell r="C20">
            <v>99.976363227102013</v>
          </cell>
          <cell r="D20">
            <v>108.91338662540531</v>
          </cell>
          <cell r="F20">
            <v>35247</v>
          </cell>
          <cell r="G20">
            <v>123.05890379358998</v>
          </cell>
          <cell r="H20">
            <v>116.20077370912639</v>
          </cell>
          <cell r="I20">
            <v>111.03286709141271</v>
          </cell>
          <cell r="J20">
            <v>122.8001239211287</v>
          </cell>
          <cell r="K20">
            <v>111.84727861851512</v>
          </cell>
          <cell r="L20">
            <v>101.5348520896051</v>
          </cell>
          <cell r="M20">
            <v>69.870529106604977</v>
          </cell>
          <cell r="N20">
            <v>108.73498419109177</v>
          </cell>
          <cell r="O20">
            <v>99.066065620722298</v>
          </cell>
          <cell r="P20">
            <v>100.45604549082667</v>
          </cell>
          <cell r="Q20">
            <v>92.285934837814807</v>
          </cell>
          <cell r="R20">
            <v>96.915120460196277</v>
          </cell>
          <cell r="S20">
            <v>113.99954223025792</v>
          </cell>
          <cell r="T20">
            <v>111.429229315744</v>
          </cell>
          <cell r="U20">
            <v>112.15828757571497</v>
          </cell>
          <cell r="V20">
            <v>105.07682006406009</v>
          </cell>
          <cell r="W20">
            <v>100</v>
          </cell>
          <cell r="X20">
            <v>107.7290715076288</v>
          </cell>
          <cell r="Y20">
            <v>116.59905568748839</v>
          </cell>
          <cell r="AA20">
            <v>35247</v>
          </cell>
          <cell r="AB20">
            <v>123.05890379358998</v>
          </cell>
          <cell r="AC20">
            <v>116.20077370912639</v>
          </cell>
          <cell r="AD20">
            <v>111.03286709141271</v>
          </cell>
          <cell r="AE20">
            <v>122.80012392112873</v>
          </cell>
          <cell r="AF20">
            <v>111.84727861851512</v>
          </cell>
          <cell r="AG20">
            <v>82.612865454529242</v>
          </cell>
          <cell r="AH20">
            <v>125.73088290458838</v>
          </cell>
          <cell r="AI20">
            <v>115.98498068803306</v>
          </cell>
          <cell r="AJ20">
            <v>39.200223491290778</v>
          </cell>
          <cell r="AK20">
            <v>100</v>
          </cell>
          <cell r="AL20">
            <v>119.30516226336196</v>
          </cell>
          <cell r="AM20">
            <v>79.696657969792781</v>
          </cell>
          <cell r="AN20">
            <v>61.719522994996822</v>
          </cell>
          <cell r="AO20">
            <v>94.580985901370482</v>
          </cell>
          <cell r="AP20">
            <v>92.989857046929444</v>
          </cell>
          <cell r="AQ20">
            <v>204.86385606417684</v>
          </cell>
          <cell r="AR20">
            <v>107.91562616773686</v>
          </cell>
          <cell r="AS20">
            <v>116.16916160747878</v>
          </cell>
          <cell r="AT20">
            <v>104.73328208313748</v>
          </cell>
          <cell r="AU20">
            <v>111.96252067538194</v>
          </cell>
          <cell r="AV20">
            <v>121.08449908712053</v>
          </cell>
          <cell r="AW20">
            <v>108.19785062520178</v>
          </cell>
          <cell r="AX20">
            <v>96.129937104964483</v>
          </cell>
          <cell r="AY20">
            <v>71.540469497958739</v>
          </cell>
          <cell r="AZ20">
            <v>100.64821791554274</v>
          </cell>
          <cell r="BA20">
            <v>90.286207730245195</v>
          </cell>
          <cell r="BB20">
            <v>105.0251697824374</v>
          </cell>
          <cell r="BC20">
            <v>100.74969281663047</v>
          </cell>
          <cell r="BD20">
            <v>99.928943447049363</v>
          </cell>
          <cell r="BE20">
            <v>118.51161955373512</v>
          </cell>
          <cell r="BF20">
            <v>115.57420170915914</v>
          </cell>
          <cell r="BG20">
            <v>77.224368977980845</v>
          </cell>
          <cell r="BH20">
            <v>110.11496689799816</v>
          </cell>
          <cell r="BI20">
            <v>81.43084603898096</v>
          </cell>
          <cell r="BJ20">
            <v>107.85845675911848</v>
          </cell>
          <cell r="BK20">
            <v>113.45738988523057</v>
          </cell>
          <cell r="BL20">
            <v>69.383671740354984</v>
          </cell>
          <cell r="BM20">
            <v>100</v>
          </cell>
          <cell r="BN20">
            <v>113.29760699142004</v>
          </cell>
          <cell r="BO20">
            <v>56.158235837315537</v>
          </cell>
          <cell r="BP20">
            <v>81.339695872601723</v>
          </cell>
          <cell r="BQ20">
            <v>87.455362562396942</v>
          </cell>
          <cell r="BR20">
            <v>96.010834762391852</v>
          </cell>
          <cell r="BS20">
            <v>96.738007893379432</v>
          </cell>
          <cell r="BT20">
            <v>96.915120460196277</v>
          </cell>
          <cell r="BU20">
            <v>113.32898088118573</v>
          </cell>
          <cell r="BV20">
            <v>156.84994008780214</v>
          </cell>
          <cell r="BW20">
            <v>117.66681380336195</v>
          </cell>
          <cell r="BX20">
            <v>94.642630683705463</v>
          </cell>
          <cell r="BY20">
            <v>102.6515009776045</v>
          </cell>
          <cell r="BZ20">
            <v>124.18927296433591</v>
          </cell>
          <cell r="CA20">
            <v>105.6537197178249</v>
          </cell>
          <cell r="CB20">
            <v>65.408062607445515</v>
          </cell>
          <cell r="CC20">
            <v>114.79621010080113</v>
          </cell>
          <cell r="CD20">
            <v>121.06713321416537</v>
          </cell>
          <cell r="CE20">
            <v>94.397480874144875</v>
          </cell>
          <cell r="CF20">
            <v>76.599444921437524</v>
          </cell>
          <cell r="CG20">
            <v>100.82253668070803</v>
          </cell>
          <cell r="CH20">
            <v>112.3889069452915</v>
          </cell>
          <cell r="CI20">
            <v>103.13285158930042</v>
          </cell>
          <cell r="CJ20">
            <v>100.92980365926347</v>
          </cell>
          <cell r="CK20">
            <v>123.59480389432078</v>
          </cell>
          <cell r="CL20">
            <v>90.02606815048118</v>
          </cell>
          <cell r="CM20">
            <v>111.00839318515112</v>
          </cell>
          <cell r="CN20">
            <v>98.354145508112268</v>
          </cell>
          <cell r="CO20">
            <v>100</v>
          </cell>
          <cell r="CP20">
            <v>126.17955571249867</v>
          </cell>
          <cell r="CQ20">
            <v>106.62958426556487</v>
          </cell>
          <cell r="CR20">
            <v>113.55969712149566</v>
          </cell>
          <cell r="CS20">
            <v>121.73312584818538</v>
          </cell>
        </row>
        <row r="21">
          <cell r="A21">
            <v>35278</v>
          </cell>
          <cell r="B21">
            <v>87.041318120581138</v>
          </cell>
          <cell r="C21">
            <v>92.982421248283856</v>
          </cell>
          <cell r="D21">
            <v>90.143830139049925</v>
          </cell>
          <cell r="F21">
            <v>35278</v>
          </cell>
          <cell r="G21">
            <v>71.914656939278856</v>
          </cell>
          <cell r="H21">
            <v>74.822948680819962</v>
          </cell>
          <cell r="I21">
            <v>96.229430991453683</v>
          </cell>
          <cell r="J21">
            <v>92.043939907565317</v>
          </cell>
          <cell r="K21">
            <v>103.82554681286412</v>
          </cell>
          <cell r="L21">
            <v>84.259859306467021</v>
          </cell>
          <cell r="M21">
            <v>76.203514706191996</v>
          </cell>
          <cell r="N21">
            <v>96.040003567452288</v>
          </cell>
          <cell r="O21">
            <v>84.430471189193696</v>
          </cell>
          <cell r="P21">
            <v>100.22046630745375</v>
          </cell>
          <cell r="Q21">
            <v>81.550409233761982</v>
          </cell>
          <cell r="R21">
            <v>85.615659950750228</v>
          </cell>
          <cell r="S21">
            <v>97.110029655710548</v>
          </cell>
          <cell r="T21">
            <v>99.131308608013327</v>
          </cell>
          <cell r="U21">
            <v>100.80707720942414</v>
          </cell>
          <cell r="V21">
            <v>82.694225329091609</v>
          </cell>
          <cell r="W21">
            <v>100</v>
          </cell>
          <cell r="X21">
            <v>93.5985083093707</v>
          </cell>
          <cell r="Y21">
            <v>101.86715826352201</v>
          </cell>
          <cell r="AA21">
            <v>35278</v>
          </cell>
          <cell r="AB21">
            <v>71.914656939278856</v>
          </cell>
          <cell r="AC21">
            <v>74.822948680819962</v>
          </cell>
          <cell r="AD21">
            <v>96.229430991453683</v>
          </cell>
          <cell r="AE21">
            <v>92.043939907565331</v>
          </cell>
          <cell r="AF21">
            <v>103.82554681286412</v>
          </cell>
          <cell r="AG21">
            <v>93.540241072262702</v>
          </cell>
          <cell r="AH21">
            <v>72.669199514637256</v>
          </cell>
          <cell r="AI21">
            <v>93.107158416450602</v>
          </cell>
          <cell r="AJ21">
            <v>34.669939250238201</v>
          </cell>
          <cell r="AK21">
            <v>100</v>
          </cell>
          <cell r="AL21">
            <v>126.79620693274764</v>
          </cell>
          <cell r="AM21">
            <v>45.119066369571264</v>
          </cell>
          <cell r="AN21">
            <v>66.260011428480084</v>
          </cell>
          <cell r="AO21">
            <v>93.547761201198668</v>
          </cell>
          <cell r="AP21">
            <v>106.03953636239532</v>
          </cell>
          <cell r="AQ21">
            <v>209.50163127299803</v>
          </cell>
          <cell r="AR21">
            <v>89.077586929204784</v>
          </cell>
          <cell r="AS21">
            <v>91.226234273468677</v>
          </cell>
          <cell r="AT21">
            <v>95.037913477500098</v>
          </cell>
          <cell r="AU21">
            <v>100.23151236421839</v>
          </cell>
          <cell r="AV21">
            <v>113.50035761056121</v>
          </cell>
          <cell r="AW21">
            <v>86.783616400061319</v>
          </cell>
          <cell r="AX21">
            <v>72.603054715730011</v>
          </cell>
          <cell r="AY21">
            <v>56.479197798204019</v>
          </cell>
          <cell r="AZ21">
            <v>84.646215623930331</v>
          </cell>
          <cell r="BA21">
            <v>86.26905789788951</v>
          </cell>
          <cell r="BB21">
            <v>92.939197026775872</v>
          </cell>
          <cell r="BC21">
            <v>79.891346438416619</v>
          </cell>
          <cell r="BD21">
            <v>93.352409891404648</v>
          </cell>
          <cell r="BE21">
            <v>86.122310261492458</v>
          </cell>
          <cell r="BF21">
            <v>105.61675580496478</v>
          </cell>
          <cell r="BG21">
            <v>60.852818391081733</v>
          </cell>
          <cell r="BH21">
            <v>95.722931018166477</v>
          </cell>
          <cell r="BI21">
            <v>107.16424209539244</v>
          </cell>
          <cell r="BJ21">
            <v>105.07453928605737</v>
          </cell>
          <cell r="BK21">
            <v>67.47501125614545</v>
          </cell>
          <cell r="BL21">
            <v>83.244118688610797</v>
          </cell>
          <cell r="BM21">
            <v>100</v>
          </cell>
          <cell r="BN21">
            <v>76.433249291737781</v>
          </cell>
          <cell r="BO21">
            <v>116.97963126764409</v>
          </cell>
          <cell r="BP21">
            <v>57.757554114251249</v>
          </cell>
          <cell r="BQ21">
            <v>65.565017396224675</v>
          </cell>
          <cell r="BR21">
            <v>96.688133803846299</v>
          </cell>
          <cell r="BS21">
            <v>64.159936630501434</v>
          </cell>
          <cell r="BT21">
            <v>85.615659950750228</v>
          </cell>
          <cell r="BU21">
            <v>96.71857808941121</v>
          </cell>
          <cell r="BV21">
            <v>118.49265389782266</v>
          </cell>
          <cell r="BW21">
            <v>99.692776896164347</v>
          </cell>
          <cell r="BX21">
            <v>58.750839554453805</v>
          </cell>
          <cell r="BY21">
            <v>96.633106772342785</v>
          </cell>
          <cell r="BZ21">
            <v>117.32281183064009</v>
          </cell>
          <cell r="CA21">
            <v>94.585460923332903</v>
          </cell>
          <cell r="CB21">
            <v>83.659529091288007</v>
          </cell>
          <cell r="CC21">
            <v>104.41446676029886</v>
          </cell>
          <cell r="CD21">
            <v>100.13689174851386</v>
          </cell>
          <cell r="CE21">
            <v>79.001103845931254</v>
          </cell>
          <cell r="CF21">
            <v>76.933440725827325</v>
          </cell>
          <cell r="CG21">
            <v>77.886584755679678</v>
          </cell>
          <cell r="CH21">
            <v>79.16815824512932</v>
          </cell>
          <cell r="CI21">
            <v>71.958975125266988</v>
          </cell>
          <cell r="CJ21">
            <v>78.674251499776773</v>
          </cell>
          <cell r="CK21">
            <v>104.30070856835705</v>
          </cell>
          <cell r="CL21">
            <v>91.888109556307938</v>
          </cell>
          <cell r="CM21">
            <v>86.650098824665676</v>
          </cell>
          <cell r="CN21">
            <v>74.698954578751085</v>
          </cell>
          <cell r="CO21">
            <v>100</v>
          </cell>
          <cell r="CP21">
            <v>103.41336058318453</v>
          </cell>
          <cell r="CQ21">
            <v>93.001140565158963</v>
          </cell>
          <cell r="CR21">
            <v>101.80725573831307</v>
          </cell>
          <cell r="CS21">
            <v>102.04644324409344</v>
          </cell>
        </row>
        <row r="22">
          <cell r="A22">
            <v>35309</v>
          </cell>
          <cell r="B22">
            <v>99.201920887821615</v>
          </cell>
          <cell r="C22">
            <v>106.2001034731091</v>
          </cell>
          <cell r="D22">
            <v>100.66584631731035</v>
          </cell>
          <cell r="F22">
            <v>35309</v>
          </cell>
          <cell r="G22">
            <v>95.184012861151857</v>
          </cell>
          <cell r="H22">
            <v>97.947788256816111</v>
          </cell>
          <cell r="I22">
            <v>98.633992519801907</v>
          </cell>
          <cell r="J22">
            <v>96.111074192895586</v>
          </cell>
          <cell r="K22">
            <v>103.50309045166024</v>
          </cell>
          <cell r="L22">
            <v>102.07869636009393</v>
          </cell>
          <cell r="M22">
            <v>95.819045131349256</v>
          </cell>
          <cell r="N22">
            <v>110.92449574527927</v>
          </cell>
          <cell r="O22">
            <v>100.03697171696757</v>
          </cell>
          <cell r="P22">
            <v>111.46231190762229</v>
          </cell>
          <cell r="Q22">
            <v>91.920271185696222</v>
          </cell>
          <cell r="R22">
            <v>90.265007405505742</v>
          </cell>
          <cell r="S22">
            <v>90.406756521486841</v>
          </cell>
          <cell r="T22">
            <v>98.732259888074807</v>
          </cell>
          <cell r="U22">
            <v>95.15419330237053</v>
          </cell>
          <cell r="V22">
            <v>106.82300885592305</v>
          </cell>
          <cell r="W22">
            <v>100</v>
          </cell>
          <cell r="X22">
            <v>118.27508883494644</v>
          </cell>
          <cell r="Y22">
            <v>121.9280287114572</v>
          </cell>
          <cell r="AA22">
            <v>35309</v>
          </cell>
          <cell r="AB22">
            <v>95.184012861151857</v>
          </cell>
          <cell r="AC22">
            <v>97.947788256816111</v>
          </cell>
          <cell r="AD22">
            <v>98.633992519801907</v>
          </cell>
          <cell r="AE22">
            <v>96.111074192895614</v>
          </cell>
          <cell r="AF22">
            <v>103.50309045166024</v>
          </cell>
          <cell r="AG22">
            <v>91.431092446679088</v>
          </cell>
          <cell r="AH22">
            <v>111.68191129947371</v>
          </cell>
          <cell r="AI22">
            <v>112.27518877312812</v>
          </cell>
          <cell r="AJ22">
            <v>28.845398986263241</v>
          </cell>
          <cell r="AK22">
            <v>100</v>
          </cell>
          <cell r="AL22">
            <v>193.78358626580805</v>
          </cell>
          <cell r="AM22">
            <v>84.727594846497794</v>
          </cell>
          <cell r="AN22">
            <v>92.354239485699949</v>
          </cell>
          <cell r="AO22">
            <v>82.427196008337717</v>
          </cell>
          <cell r="AP22">
            <v>107.65221526692254</v>
          </cell>
          <cell r="AQ22">
            <v>92.117779531391903</v>
          </cell>
          <cell r="AR22">
            <v>79.149866009963588</v>
          </cell>
          <cell r="AS22">
            <v>90.38373083941346</v>
          </cell>
          <cell r="AT22">
            <v>94.997210552994275</v>
          </cell>
          <cell r="AU22">
            <v>85.986125767687412</v>
          </cell>
          <cell r="AV22">
            <v>100.63086057047633</v>
          </cell>
          <cell r="AW22">
            <v>97.890044438404516</v>
          </cell>
          <cell r="AX22">
            <v>83.192963333797692</v>
          </cell>
          <cell r="AY22">
            <v>63.912991808726616</v>
          </cell>
          <cell r="AZ22">
            <v>145.03481960381413</v>
          </cell>
          <cell r="BA22">
            <v>89.462512479281997</v>
          </cell>
          <cell r="BB22">
            <v>89.610365838715893</v>
          </cell>
          <cell r="BC22">
            <v>106.89244060767783</v>
          </cell>
          <cell r="BD22">
            <v>91.88623647510687</v>
          </cell>
          <cell r="BE22">
            <v>110.51337036211062</v>
          </cell>
          <cell r="BF22">
            <v>122.44830609148727</v>
          </cell>
          <cell r="BG22">
            <v>69.783896616917076</v>
          </cell>
          <cell r="BH22">
            <v>100.84669931046909</v>
          </cell>
          <cell r="BI22">
            <v>123.92082046019804</v>
          </cell>
          <cell r="BJ22">
            <v>114.85389495262784</v>
          </cell>
          <cell r="BK22">
            <v>106.55582326720581</v>
          </cell>
          <cell r="BL22">
            <v>63.605483921980245</v>
          </cell>
          <cell r="BM22">
            <v>100</v>
          </cell>
          <cell r="BN22">
            <v>107.75107633082379</v>
          </cell>
          <cell r="BO22">
            <v>83.224424268559261</v>
          </cell>
          <cell r="BP22">
            <v>57.144853242881744</v>
          </cell>
          <cell r="BQ22">
            <v>98.50987483748446</v>
          </cell>
          <cell r="BR22">
            <v>91.634175028048674</v>
          </cell>
          <cell r="BS22">
            <v>75.295177053255102</v>
          </cell>
          <cell r="BT22">
            <v>90.265007405505742</v>
          </cell>
          <cell r="BU22">
            <v>89.982114505355881</v>
          </cell>
          <cell r="BV22">
            <v>113.5711126488866</v>
          </cell>
          <cell r="BW22">
            <v>97.129346737421059</v>
          </cell>
          <cell r="BX22">
            <v>76.313231397698914</v>
          </cell>
          <cell r="BY22">
            <v>97.108357712634586</v>
          </cell>
          <cell r="BZ22">
            <v>115.4492382372232</v>
          </cell>
          <cell r="CA22">
            <v>109.41681658940047</v>
          </cell>
          <cell r="CB22">
            <v>73.434529637715201</v>
          </cell>
          <cell r="CC22">
            <v>98.188306818279713</v>
          </cell>
          <cell r="CD22">
            <v>109.94067880584089</v>
          </cell>
          <cell r="CE22">
            <v>73.854361822122954</v>
          </cell>
          <cell r="CF22">
            <v>93.2394023409759</v>
          </cell>
          <cell r="CG22">
            <v>117.69433200962241</v>
          </cell>
          <cell r="CH22">
            <v>138.23936407456861</v>
          </cell>
          <cell r="CI22">
            <v>84.764180861042064</v>
          </cell>
          <cell r="CJ22">
            <v>98.347727973473951</v>
          </cell>
          <cell r="CK22">
            <v>109.96384655843214</v>
          </cell>
          <cell r="CL22">
            <v>160.74043150958238</v>
          </cell>
          <cell r="CM22">
            <v>89.681810458349929</v>
          </cell>
          <cell r="CN22">
            <v>96.111309821132721</v>
          </cell>
          <cell r="CO22">
            <v>100</v>
          </cell>
          <cell r="CP22">
            <v>121.29439270966475</v>
          </cell>
          <cell r="CQ22">
            <v>118.08815839973173</v>
          </cell>
          <cell r="CR22">
            <v>122.43227270657997</v>
          </cell>
          <cell r="CS22">
            <v>121.21227570600537</v>
          </cell>
        </row>
        <row r="23">
          <cell r="A23">
            <v>35339</v>
          </cell>
          <cell r="B23">
            <v>103.82721470102197</v>
          </cell>
          <cell r="C23">
            <v>119.26495896153324</v>
          </cell>
          <cell r="D23">
            <v>107.05898108531572</v>
          </cell>
          <cell r="F23">
            <v>35339</v>
          </cell>
          <cell r="G23">
            <v>101.45289706696796</v>
          </cell>
          <cell r="H23">
            <v>96.725374757896319</v>
          </cell>
          <cell r="I23">
            <v>107.87047286073387</v>
          </cell>
          <cell r="J23">
            <v>111.38873930297407</v>
          </cell>
          <cell r="K23">
            <v>105.61325896907678</v>
          </cell>
          <cell r="L23">
            <v>106.29875376326457</v>
          </cell>
          <cell r="M23">
            <v>78.768908673611222</v>
          </cell>
          <cell r="N23">
            <v>120.11291877345253</v>
          </cell>
          <cell r="O23">
            <v>111.96716217555863</v>
          </cell>
          <cell r="P23">
            <v>132.21322130482014</v>
          </cell>
          <cell r="Q23">
            <v>99.503627696884664</v>
          </cell>
          <cell r="R23">
            <v>120.09120057194878</v>
          </cell>
          <cell r="S23">
            <v>102.85948293786119</v>
          </cell>
          <cell r="T23">
            <v>105.6951516627708</v>
          </cell>
          <cell r="U23">
            <v>112.37400146943622</v>
          </cell>
          <cell r="V23">
            <v>108.52666571199624</v>
          </cell>
          <cell r="W23">
            <v>100</v>
          </cell>
          <cell r="X23">
            <v>117.86213340715778</v>
          </cell>
          <cell r="Y23">
            <v>123.42542896366807</v>
          </cell>
          <cell r="AA23">
            <v>35339</v>
          </cell>
          <cell r="AB23">
            <v>101.45289706696796</v>
          </cell>
          <cell r="AC23">
            <v>96.725374757896319</v>
          </cell>
          <cell r="AD23">
            <v>107.87047286073387</v>
          </cell>
          <cell r="AE23">
            <v>111.3887393029741</v>
          </cell>
          <cell r="AF23">
            <v>105.61325896907678</v>
          </cell>
          <cell r="AG23">
            <v>98.60240055843289</v>
          </cell>
          <cell r="AH23">
            <v>113.93624022007543</v>
          </cell>
          <cell r="AI23">
            <v>103.22484359363698</v>
          </cell>
          <cell r="AJ23">
            <v>8.112928018602096</v>
          </cell>
          <cell r="AK23">
            <v>100</v>
          </cell>
          <cell r="AL23">
            <v>195.70331635439391</v>
          </cell>
          <cell r="AM23">
            <v>90.175349878465582</v>
          </cell>
          <cell r="AN23">
            <v>67.284176693950386</v>
          </cell>
          <cell r="AO23">
            <v>106.59770121066664</v>
          </cell>
          <cell r="AP23">
            <v>114.2262056653837</v>
          </cell>
          <cell r="AQ23">
            <v>177.59318853861657</v>
          </cell>
          <cell r="AR23">
            <v>90.827186026770548</v>
          </cell>
          <cell r="AS23">
            <v>104.77015815836899</v>
          </cell>
          <cell r="AT23">
            <v>103.76853572005905</v>
          </cell>
          <cell r="AU23">
            <v>107.30873580193283</v>
          </cell>
          <cell r="AV23">
            <v>113.77120027810716</v>
          </cell>
          <cell r="AW23">
            <v>105.07214286690062</v>
          </cell>
          <cell r="AX23">
            <v>107.43632514466535</v>
          </cell>
          <cell r="AY23">
            <v>73.351803983922665</v>
          </cell>
          <cell r="AZ23">
            <v>146.65181647253857</v>
          </cell>
          <cell r="BA23">
            <v>83.276983576314962</v>
          </cell>
          <cell r="BB23">
            <v>78.295623419520396</v>
          </cell>
          <cell r="BC23">
            <v>114.19991202502904</v>
          </cell>
          <cell r="BD23">
            <v>114.04318055253475</v>
          </cell>
          <cell r="BE23">
            <v>105.29906917190657</v>
          </cell>
          <cell r="BF23">
            <v>132.99121068178155</v>
          </cell>
          <cell r="BG23">
            <v>93.642245434878973</v>
          </cell>
          <cell r="BH23">
            <v>112.8565518167826</v>
          </cell>
          <cell r="BI23">
            <v>164.80599960877746</v>
          </cell>
          <cell r="BJ23">
            <v>120.01476567776469</v>
          </cell>
          <cell r="BK23">
            <v>119.40308931392131</v>
          </cell>
          <cell r="BL23">
            <v>61.139872527507237</v>
          </cell>
          <cell r="BM23">
            <v>100</v>
          </cell>
          <cell r="BN23">
            <v>126.02535919058828</v>
          </cell>
          <cell r="BO23">
            <v>121.5402008814138</v>
          </cell>
          <cell r="BP23">
            <v>49.471926587029287</v>
          </cell>
          <cell r="BQ23">
            <v>84.725159170397376</v>
          </cell>
          <cell r="BR23">
            <v>113.29961506091894</v>
          </cell>
          <cell r="BS23">
            <v>94.280605590207202</v>
          </cell>
          <cell r="BT23">
            <v>120.09120057194878</v>
          </cell>
          <cell r="BU23">
            <v>102.5470425885074</v>
          </cell>
          <cell r="BV23">
            <v>114.30385890344807</v>
          </cell>
          <cell r="BW23">
            <v>108.51442800498481</v>
          </cell>
          <cell r="BX23">
            <v>81.3882333579121</v>
          </cell>
          <cell r="BY23">
            <v>109.09277307489668</v>
          </cell>
          <cell r="BZ23">
            <v>106.24322650461872</v>
          </cell>
          <cell r="CA23">
            <v>93.468152386893877</v>
          </cell>
          <cell r="CB23">
            <v>97.6259515209981</v>
          </cell>
          <cell r="CC23">
            <v>116.69497521719555</v>
          </cell>
          <cell r="CD23">
            <v>105.8712282267206</v>
          </cell>
          <cell r="CE23">
            <v>87.357523421660645</v>
          </cell>
          <cell r="CF23">
            <v>130.8337425973491</v>
          </cell>
          <cell r="CG23">
            <v>118.21943790847543</v>
          </cell>
          <cell r="CH23">
            <v>116.85141931636298</v>
          </cell>
          <cell r="CI23">
            <v>94.79505160269963</v>
          </cell>
          <cell r="CJ23">
            <v>106.30117758031403</v>
          </cell>
          <cell r="CK23">
            <v>109.49444026202697</v>
          </cell>
          <cell r="CL23">
            <v>108.66376226911875</v>
          </cell>
          <cell r="CM23">
            <v>95.33509021229969</v>
          </cell>
          <cell r="CN23">
            <v>113.68967225886342</v>
          </cell>
          <cell r="CO23">
            <v>100</v>
          </cell>
          <cell r="CP23">
            <v>143.84270883661233</v>
          </cell>
          <cell r="CQ23">
            <v>116.31432653183963</v>
          </cell>
          <cell r="CR23">
            <v>129.38357094250563</v>
          </cell>
          <cell r="CS23">
            <v>113.74356813631009</v>
          </cell>
        </row>
        <row r="24">
          <cell r="A24">
            <v>35370</v>
          </cell>
          <cell r="B24">
            <v>88.953970671117332</v>
          </cell>
          <cell r="C24">
            <v>104.59146239112505</v>
          </cell>
          <cell r="D24">
            <v>98.593568903242442</v>
          </cell>
          <cell r="F24">
            <v>35370</v>
          </cell>
          <cell r="G24">
            <v>80.093899229744849</v>
          </cell>
          <cell r="H24">
            <v>81.660236738231831</v>
          </cell>
          <cell r="I24">
            <v>122.40855115240521</v>
          </cell>
          <cell r="J24">
            <v>56.99433896871848</v>
          </cell>
          <cell r="K24">
            <v>94.287430763871228</v>
          </cell>
          <cell r="L24">
            <v>89.14869471458924</v>
          </cell>
          <cell r="M24">
            <v>66.90880968279815</v>
          </cell>
          <cell r="N24">
            <v>89.872636621616351</v>
          </cell>
          <cell r="O24">
            <v>93.660850286675554</v>
          </cell>
          <cell r="P24">
            <v>123.38620623585551</v>
          </cell>
          <cell r="Q24">
            <v>91.08929035822662</v>
          </cell>
          <cell r="R24">
            <v>131.21911143504752</v>
          </cell>
          <cell r="S24">
            <v>97.1389959906831</v>
          </cell>
          <cell r="T24">
            <v>97.661265377575901</v>
          </cell>
          <cell r="U24">
            <v>99.825842182155441</v>
          </cell>
          <cell r="V24">
            <v>99.01342940146418</v>
          </cell>
          <cell r="W24">
            <v>100</v>
          </cell>
          <cell r="X24">
            <v>107.5990209629532</v>
          </cell>
          <cell r="Y24">
            <v>107.39430357075466</v>
          </cell>
          <cell r="AA24">
            <v>35370</v>
          </cell>
          <cell r="AB24">
            <v>80.093899229744849</v>
          </cell>
          <cell r="AC24">
            <v>81.660236738231831</v>
          </cell>
          <cell r="AD24">
            <v>122.40855115240521</v>
          </cell>
          <cell r="AE24">
            <v>56.994338968718488</v>
          </cell>
          <cell r="AF24">
            <v>94.287430763871228</v>
          </cell>
          <cell r="AG24">
            <v>87.188674504518602</v>
          </cell>
          <cell r="AH24">
            <v>83.017926533958786</v>
          </cell>
          <cell r="AI24">
            <v>69.132963405737513</v>
          </cell>
          <cell r="AJ24">
            <v>0.26839778910686496</v>
          </cell>
          <cell r="AK24">
            <v>100</v>
          </cell>
          <cell r="AL24">
            <v>20.788974941008679</v>
          </cell>
          <cell r="AM24">
            <v>277.49329763139627</v>
          </cell>
          <cell r="AN24">
            <v>59.173443221113239</v>
          </cell>
          <cell r="AO24">
            <v>109.32694949321167</v>
          </cell>
          <cell r="AP24">
            <v>88.436414626850848</v>
          </cell>
          <cell r="AQ24">
            <v>144.20770230720308</v>
          </cell>
          <cell r="AR24">
            <v>85.73371972007125</v>
          </cell>
          <cell r="AS24">
            <v>92.894733573937799</v>
          </cell>
          <cell r="AT24">
            <v>107.65863196221366</v>
          </cell>
          <cell r="AU24">
            <v>103.43963439124354</v>
          </cell>
          <cell r="AV24">
            <v>91.972575019807635</v>
          </cell>
          <cell r="AW24">
            <v>144.0779096418475</v>
          </cell>
          <cell r="AX24">
            <v>106.11812307181764</v>
          </cell>
          <cell r="AY24">
            <v>69.707409493611991</v>
          </cell>
          <cell r="AZ24">
            <v>81.463564478735904</v>
          </cell>
          <cell r="BA24">
            <v>68.33415686239708</v>
          </cell>
          <cell r="BB24">
            <v>45.921027317546567</v>
          </cell>
          <cell r="BC24">
            <v>101.43469261981164</v>
          </cell>
          <cell r="BD24">
            <v>82.451465328057111</v>
          </cell>
          <cell r="BE24">
            <v>94.941764698622549</v>
          </cell>
          <cell r="BF24">
            <v>109.18033136481027</v>
          </cell>
          <cell r="BG24">
            <v>77.575544480266117</v>
          </cell>
          <cell r="BH24">
            <v>98.775778977686485</v>
          </cell>
          <cell r="BI24">
            <v>168.65691930971207</v>
          </cell>
          <cell r="BJ24">
            <v>103.18289899520279</v>
          </cell>
          <cell r="BK24">
            <v>96.29486859070208</v>
          </cell>
          <cell r="BL24">
            <v>59.847678451783516</v>
          </cell>
          <cell r="BM24">
            <v>100</v>
          </cell>
          <cell r="BN24">
            <v>116.41470043930302</v>
          </cell>
          <cell r="BO24">
            <v>92.648812922260987</v>
          </cell>
          <cell r="BP24">
            <v>61.092535206288822</v>
          </cell>
          <cell r="BQ24">
            <v>84.611179941756617</v>
          </cell>
          <cell r="BR24">
            <v>100.18570307249136</v>
          </cell>
          <cell r="BS24">
            <v>66.841380316757281</v>
          </cell>
          <cell r="BT24">
            <v>131.21911143504752</v>
          </cell>
          <cell r="BU24">
            <v>95.917097264298448</v>
          </cell>
          <cell r="BV24">
            <v>172.18317060815016</v>
          </cell>
          <cell r="BW24">
            <v>97.657816702775648</v>
          </cell>
          <cell r="BX24">
            <v>94.919236836499792</v>
          </cell>
          <cell r="BY24">
            <v>114.2910217427828</v>
          </cell>
          <cell r="BZ24">
            <v>103.69762492405087</v>
          </cell>
          <cell r="CA24">
            <v>97.238868919773978</v>
          </cell>
          <cell r="CB24">
            <v>55.289116631998638</v>
          </cell>
          <cell r="CC24">
            <v>103.50622223594729</v>
          </cell>
          <cell r="CD24">
            <v>96.631808822399393</v>
          </cell>
          <cell r="CE24">
            <v>78.061891697655426</v>
          </cell>
          <cell r="CF24">
            <v>103.36180932198548</v>
          </cell>
          <cell r="CG24">
            <v>88.970136698165163</v>
          </cell>
          <cell r="CH24">
            <v>99.86003274837951</v>
          </cell>
          <cell r="CI24">
            <v>99.135440059695526</v>
          </cell>
          <cell r="CJ24">
            <v>107.6016297792258</v>
          </cell>
          <cell r="CK24">
            <v>116.55051063573389</v>
          </cell>
          <cell r="CL24">
            <v>92.262620915586751</v>
          </cell>
          <cell r="CM24">
            <v>96.622005045406652</v>
          </cell>
          <cell r="CN24">
            <v>98.995516485502733</v>
          </cell>
          <cell r="CO24">
            <v>100</v>
          </cell>
          <cell r="CP24">
            <v>128.7109052605995</v>
          </cell>
          <cell r="CQ24">
            <v>106.34108451456939</v>
          </cell>
          <cell r="CR24">
            <v>117.07295253540934</v>
          </cell>
          <cell r="CS24">
            <v>91.047640774172876</v>
          </cell>
        </row>
        <row r="25">
          <cell r="A25">
            <v>35400</v>
          </cell>
          <cell r="B25">
            <v>92.572978305209958</v>
          </cell>
          <cell r="C25">
            <v>112.87072803910254</v>
          </cell>
          <cell r="D25">
            <v>117.74122504094332</v>
          </cell>
          <cell r="F25">
            <v>35400</v>
          </cell>
          <cell r="G25">
            <v>83.005989135525738</v>
          </cell>
          <cell r="H25">
            <v>84.826020789228721</v>
          </cell>
          <cell r="I25">
            <v>110.696272785115</v>
          </cell>
          <cell r="J25">
            <v>73.826076752764109</v>
          </cell>
          <cell r="K25">
            <v>100.85726691523294</v>
          </cell>
          <cell r="L25">
            <v>86.264731291583132</v>
          </cell>
          <cell r="M25">
            <v>103.00933419224005</v>
          </cell>
          <cell r="N25">
            <v>92.883795945015137</v>
          </cell>
          <cell r="O25">
            <v>98.231651210687829</v>
          </cell>
          <cell r="P25">
            <v>134.0924440611569</v>
          </cell>
          <cell r="Q25">
            <v>106.43626643055386</v>
          </cell>
          <cell r="R25">
            <v>107.35049775335308</v>
          </cell>
          <cell r="S25">
            <v>107.28492615051083</v>
          </cell>
          <cell r="T25">
            <v>112.13324892984248</v>
          </cell>
          <cell r="U25">
            <v>127.39585226667502</v>
          </cell>
          <cell r="V25">
            <v>123.95833463934585</v>
          </cell>
          <cell r="W25">
            <v>98.317202291744536</v>
          </cell>
          <cell r="X25">
            <v>110.87655793248179</v>
          </cell>
          <cell r="Y25">
            <v>121.83263257179303</v>
          </cell>
          <cell r="AA25">
            <v>35400</v>
          </cell>
          <cell r="AB25">
            <v>83.005989135525738</v>
          </cell>
          <cell r="AC25">
            <v>84.826020789228721</v>
          </cell>
          <cell r="AD25">
            <v>110.696272785115</v>
          </cell>
          <cell r="AE25">
            <v>73.826076752764124</v>
          </cell>
          <cell r="AF25">
            <v>100.85726691523294</v>
          </cell>
          <cell r="AG25">
            <v>87.464268855878373</v>
          </cell>
          <cell r="AH25">
            <v>67.401952545043514</v>
          </cell>
          <cell r="AI25">
            <v>84.69528323696953</v>
          </cell>
          <cell r="AJ25">
            <v>3.3402206631904701</v>
          </cell>
          <cell r="AK25">
            <v>97.572995563423405</v>
          </cell>
          <cell r="AL25">
            <v>490.30665075127837</v>
          </cell>
          <cell r="AM25">
            <v>32.074042013298978</v>
          </cell>
          <cell r="AN25">
            <v>87.954259156547423</v>
          </cell>
          <cell r="AO25">
            <v>95.154986456868102</v>
          </cell>
          <cell r="AP25">
            <v>153.23857025644017</v>
          </cell>
          <cell r="AQ25">
            <v>190.74790981962511</v>
          </cell>
          <cell r="AR25">
            <v>88.36718046599681</v>
          </cell>
          <cell r="AS25">
            <v>93.873492742065224</v>
          </cell>
          <cell r="AT25">
            <v>100.11326632366912</v>
          </cell>
          <cell r="AU25">
            <v>115.67883971789507</v>
          </cell>
          <cell r="AV25">
            <v>80.973628579525311</v>
          </cell>
          <cell r="AW25">
            <v>142.72173161592266</v>
          </cell>
          <cell r="AX25">
            <v>152.63492792126604</v>
          </cell>
          <cell r="AY25">
            <v>92.365565958102962</v>
          </cell>
          <cell r="AZ25">
            <v>97.579090670849567</v>
          </cell>
          <cell r="BA25">
            <v>82.023510071342983</v>
          </cell>
          <cell r="BB25">
            <v>61.226629680314673</v>
          </cell>
          <cell r="BC25">
            <v>99.07890144092562</v>
          </cell>
          <cell r="BD25">
            <v>65.358447547497065</v>
          </cell>
          <cell r="BE25">
            <v>138.87517510910186</v>
          </cell>
          <cell r="BF25">
            <v>123.09460382075702</v>
          </cell>
          <cell r="BG25">
            <v>71.729860599129921</v>
          </cell>
          <cell r="BH25">
            <v>102.49288375026214</v>
          </cell>
          <cell r="BI25">
            <v>199.11461267163921</v>
          </cell>
          <cell r="BJ25">
            <v>103.24475258837538</v>
          </cell>
          <cell r="BK25">
            <v>83.333875432591583</v>
          </cell>
          <cell r="BL25">
            <v>42.809291690737304</v>
          </cell>
          <cell r="BM25">
            <v>98.473558141254898</v>
          </cell>
          <cell r="BN25">
            <v>80.572696984728367</v>
          </cell>
          <cell r="BO25">
            <v>95.183472524682202</v>
          </cell>
          <cell r="BP25">
            <v>66.707992799924071</v>
          </cell>
          <cell r="BQ25">
            <v>147.71515970962201</v>
          </cell>
          <cell r="BR25">
            <v>87.736987296163662</v>
          </cell>
          <cell r="BS25">
            <v>75.99025866650085</v>
          </cell>
          <cell r="BT25">
            <v>107.35049775335308</v>
          </cell>
          <cell r="BU25">
            <v>104.74586463571443</v>
          </cell>
          <cell r="BV25">
            <v>285.31274882561689</v>
          </cell>
          <cell r="BW25">
            <v>108.02788166577211</v>
          </cell>
          <cell r="BX25">
            <v>186.65061175256753</v>
          </cell>
          <cell r="BY25">
            <v>123.10556181182295</v>
          </cell>
          <cell r="BZ25">
            <v>142.62128414386746</v>
          </cell>
          <cell r="CA25">
            <v>101.79883991937898</v>
          </cell>
          <cell r="CB25">
            <v>79.363079187944805</v>
          </cell>
          <cell r="CC25">
            <v>115.59692929016872</v>
          </cell>
          <cell r="CD25">
            <v>339.41744446893875</v>
          </cell>
          <cell r="CE25">
            <v>158.18547687284743</v>
          </cell>
          <cell r="CF25">
            <v>99.789960345967415</v>
          </cell>
          <cell r="CG25">
            <v>112.65177126392793</v>
          </cell>
          <cell r="CH25">
            <v>104.88008913742496</v>
          </cell>
          <cell r="CI25">
            <v>114.46359110891584</v>
          </cell>
          <cell r="CJ25">
            <v>161.84219676899713</v>
          </cell>
          <cell r="CK25">
            <v>125.06625061563385</v>
          </cell>
          <cell r="CL25">
            <v>112.16897252188323</v>
          </cell>
          <cell r="CM25">
            <v>136.84524691318575</v>
          </cell>
          <cell r="CN25">
            <v>125.59613808634032</v>
          </cell>
          <cell r="CO25">
            <v>98.317202291744536</v>
          </cell>
          <cell r="CP25">
            <v>143.78522040850194</v>
          </cell>
          <cell r="CQ25">
            <v>108.91742104188471</v>
          </cell>
          <cell r="CR25">
            <v>125.80564799704702</v>
          </cell>
          <cell r="CS25">
            <v>115.08499449377234</v>
          </cell>
        </row>
        <row r="26">
          <cell r="A26">
            <v>35431</v>
          </cell>
          <cell r="B26">
            <v>97.978022401049145</v>
          </cell>
          <cell r="C26">
            <v>103.77072478442919</v>
          </cell>
          <cell r="D26">
            <v>98.114044990043382</v>
          </cell>
          <cell r="F26">
            <v>35431</v>
          </cell>
          <cell r="G26">
            <v>98.082544653373319</v>
          </cell>
          <cell r="H26">
            <v>83.357635996246728</v>
          </cell>
          <cell r="I26">
            <v>95.16690470307725</v>
          </cell>
          <cell r="J26">
            <v>66.914823895821016</v>
          </cell>
          <cell r="K26">
            <v>93.143897660166573</v>
          </cell>
          <cell r="L26">
            <v>78.300557893959834</v>
          </cell>
          <cell r="M26">
            <v>59.817001377303946</v>
          </cell>
          <cell r="N26">
            <v>96.258661448605736</v>
          </cell>
          <cell r="O26">
            <v>99.400568275150292</v>
          </cell>
          <cell r="P26">
            <v>101.99661825929365</v>
          </cell>
          <cell r="Q26">
            <v>117.34062814617897</v>
          </cell>
          <cell r="R26">
            <v>115.12047714593022</v>
          </cell>
          <cell r="S26">
            <v>88.01719551864727</v>
          </cell>
          <cell r="T26">
            <v>84.554944964865342</v>
          </cell>
          <cell r="U26">
            <v>106.52000649154753</v>
          </cell>
          <cell r="V26">
            <v>105.80501418503418</v>
          </cell>
          <cell r="W26">
            <v>131.82533971307151</v>
          </cell>
          <cell r="X26">
            <v>99.538908032514669</v>
          </cell>
          <cell r="Y26">
            <v>78.979452067683098</v>
          </cell>
          <cell r="AA26">
            <v>35431</v>
          </cell>
          <cell r="AB26">
            <v>98.082544653373319</v>
          </cell>
          <cell r="AC26">
            <v>83.357635996246728</v>
          </cell>
          <cell r="AD26">
            <v>95.16690470307725</v>
          </cell>
          <cell r="AE26">
            <v>66.91482389582103</v>
          </cell>
          <cell r="AF26">
            <v>93.143897660166573</v>
          </cell>
          <cell r="AG26">
            <v>116.55311158689611</v>
          </cell>
          <cell r="AH26">
            <v>39.8756397682493</v>
          </cell>
          <cell r="AI26">
            <v>87.19282014170355</v>
          </cell>
          <cell r="AJ26">
            <v>4.5080256025410481</v>
          </cell>
          <cell r="AK26">
            <v>105.7273497166923</v>
          </cell>
          <cell r="AL26">
            <v>113.14081997568823</v>
          </cell>
          <cell r="AM26">
            <v>29.564964940728618</v>
          </cell>
          <cell r="AN26">
            <v>50.067279701983374</v>
          </cell>
          <cell r="AO26">
            <v>69.704674235533105</v>
          </cell>
          <cell r="AP26">
            <v>89.361532749289964</v>
          </cell>
          <cell r="AQ26">
            <v>201.22201747744637</v>
          </cell>
          <cell r="AR26">
            <v>84.894036477287955</v>
          </cell>
          <cell r="AS26">
            <v>69.107350363837995</v>
          </cell>
          <cell r="AT26">
            <v>97.077564607821145</v>
          </cell>
          <cell r="AU26">
            <v>82.870663096725266</v>
          </cell>
          <cell r="AV26">
            <v>92.488587126802074</v>
          </cell>
          <cell r="AW26">
            <v>67.377104731981717</v>
          </cell>
          <cell r="AX26">
            <v>156.11094387540678</v>
          </cell>
          <cell r="AY26">
            <v>61.901999778467925</v>
          </cell>
          <cell r="AZ26">
            <v>131.46190070685194</v>
          </cell>
          <cell r="BA26">
            <v>109.23824477626458</v>
          </cell>
          <cell r="BB26">
            <v>83.343251106722079</v>
          </cell>
          <cell r="BC26">
            <v>81.375793945383933</v>
          </cell>
          <cell r="BD26">
            <v>91.388360260541461</v>
          </cell>
          <cell r="BE26">
            <v>129.52181066068732</v>
          </cell>
          <cell r="BF26">
            <v>132.56595560720288</v>
          </cell>
          <cell r="BG26">
            <v>69.855208159572896</v>
          </cell>
          <cell r="BH26">
            <v>107.04493935204985</v>
          </cell>
          <cell r="BI26">
            <v>114.5694012044594</v>
          </cell>
          <cell r="BJ26">
            <v>77.902586594021145</v>
          </cell>
          <cell r="BK26">
            <v>88.457262974011698</v>
          </cell>
          <cell r="BL26">
            <v>78.9432605853317</v>
          </cell>
          <cell r="BM26">
            <v>87.368441427988429</v>
          </cell>
          <cell r="BN26">
            <v>97.05269044282565</v>
          </cell>
          <cell r="BO26">
            <v>80.12003931530721</v>
          </cell>
          <cell r="BP26">
            <v>80.755827453522883</v>
          </cell>
          <cell r="BQ26">
            <v>138.9520661836151</v>
          </cell>
          <cell r="BR26">
            <v>113.44835807366401</v>
          </cell>
          <cell r="BS26">
            <v>51.105471695121949</v>
          </cell>
          <cell r="BT26">
            <v>115.12047714593022</v>
          </cell>
          <cell r="BU26">
            <v>88.645853581572467</v>
          </cell>
          <cell r="BV26">
            <v>185.11644398752557</v>
          </cell>
          <cell r="BW26">
            <v>94.494463836362712</v>
          </cell>
          <cell r="BX26">
            <v>114.08375270897507</v>
          </cell>
          <cell r="BY26">
            <v>105.79345860938496</v>
          </cell>
          <cell r="BZ26">
            <v>65.009331558353807</v>
          </cell>
          <cell r="CA26">
            <v>55.607539436223192</v>
          </cell>
          <cell r="CB26">
            <v>32.821996199359077</v>
          </cell>
          <cell r="CC26">
            <v>114.86325980977162</v>
          </cell>
          <cell r="CD26">
            <v>150.20788810431154</v>
          </cell>
          <cell r="CE26">
            <v>59.335908458478329</v>
          </cell>
          <cell r="CF26">
            <v>88.834536110959277</v>
          </cell>
          <cell r="CG26">
            <v>112.19804386728546</v>
          </cell>
          <cell r="CH26">
            <v>99.38517906512952</v>
          </cell>
          <cell r="CI26">
            <v>81.680426791824672</v>
          </cell>
          <cell r="CJ26">
            <v>121.99232200392501</v>
          </cell>
          <cell r="CK26">
            <v>104.9021972031437</v>
          </cell>
          <cell r="CL26">
            <v>97.408261014380429</v>
          </cell>
          <cell r="CM26">
            <v>99.036832795669312</v>
          </cell>
          <cell r="CN26">
            <v>130.1929496105495</v>
          </cell>
          <cell r="CO26">
            <v>131.82533971307151</v>
          </cell>
          <cell r="CP26">
            <v>122.80778190153619</v>
          </cell>
          <cell r="CQ26">
            <v>98.217459955355139</v>
          </cell>
          <cell r="CR26">
            <v>91.439469891199607</v>
          </cell>
          <cell r="CS26">
            <v>66.497919221311392</v>
          </cell>
        </row>
        <row r="27">
          <cell r="A27">
            <v>35462</v>
          </cell>
          <cell r="B27">
            <v>111.11557050093579</v>
          </cell>
          <cell r="C27">
            <v>95.880620494515568</v>
          </cell>
          <cell r="D27">
            <v>88.054708307998609</v>
          </cell>
          <cell r="F27">
            <v>35462</v>
          </cell>
          <cell r="G27">
            <v>120.69531081169742</v>
          </cell>
          <cell r="H27">
            <v>110.95454045653675</v>
          </cell>
          <cell r="I27">
            <v>81.158455020973861</v>
          </cell>
          <cell r="J27">
            <v>80.625938985523177</v>
          </cell>
          <cell r="K27">
            <v>92.220721061783593</v>
          </cell>
          <cell r="L27">
            <v>68.933509484004489</v>
          </cell>
          <cell r="M27">
            <v>86.222447117437042</v>
          </cell>
          <cell r="N27">
            <v>92.894210698171861</v>
          </cell>
          <cell r="O27">
            <v>96.27870327872246</v>
          </cell>
          <cell r="P27">
            <v>97.941221199745002</v>
          </cell>
          <cell r="Q27">
            <v>92.698326826828676</v>
          </cell>
          <cell r="R27">
            <v>122.36792088128522</v>
          </cell>
          <cell r="S27">
            <v>85.698207071593259</v>
          </cell>
          <cell r="T27">
            <v>79.142252538591492</v>
          </cell>
          <cell r="U27">
            <v>103.97902648752003</v>
          </cell>
          <cell r="V27">
            <v>87.184578708610132</v>
          </cell>
          <cell r="W27">
            <v>80.505473966855035</v>
          </cell>
          <cell r="X27">
            <v>97.484669698994523</v>
          </cell>
          <cell r="Y27">
            <v>82.120461143721116</v>
          </cell>
          <cell r="AA27">
            <v>35462</v>
          </cell>
          <cell r="AB27">
            <v>120.69531081169742</v>
          </cell>
          <cell r="AC27">
            <v>110.95454045653675</v>
          </cell>
          <cell r="AD27">
            <v>81.158455020973861</v>
          </cell>
          <cell r="AE27">
            <v>80.625938985523206</v>
          </cell>
          <cell r="AF27">
            <v>92.220721061783593</v>
          </cell>
          <cell r="AG27">
            <v>86.647423251911135</v>
          </cell>
          <cell r="AH27">
            <v>72.747704463608258</v>
          </cell>
          <cell r="AI27">
            <v>80.4915242322419</v>
          </cell>
          <cell r="AJ27">
            <v>5.9991841799001246</v>
          </cell>
          <cell r="AK27">
            <v>72.653446203107208</v>
          </cell>
          <cell r="AL27">
            <v>55.107790227903266</v>
          </cell>
          <cell r="AM27">
            <v>25.129268650489998</v>
          </cell>
          <cell r="AN27">
            <v>85.019042107269328</v>
          </cell>
          <cell r="AO27">
            <v>111.47515837169328</v>
          </cell>
          <cell r="AP27">
            <v>104.51411417523266</v>
          </cell>
          <cell r="AQ27">
            <v>191.7482169916303</v>
          </cell>
          <cell r="AR27">
            <v>80.834596989835092</v>
          </cell>
          <cell r="AS27">
            <v>75.826733386640242</v>
          </cell>
          <cell r="AT27">
            <v>88.303070984941655</v>
          </cell>
          <cell r="AU27">
            <v>85.76893524986879</v>
          </cell>
          <cell r="AV27">
            <v>88.340232705236474</v>
          </cell>
          <cell r="AW27">
            <v>79.306346994175072</v>
          </cell>
          <cell r="AX27">
            <v>224.73272052190001</v>
          </cell>
          <cell r="AY27">
            <v>78.526830432904461</v>
          </cell>
          <cell r="AZ27">
            <v>113.24204199841773</v>
          </cell>
          <cell r="BA27">
            <v>99.872265140332402</v>
          </cell>
          <cell r="BB27">
            <v>103.93421849645335</v>
          </cell>
          <cell r="BC27">
            <v>77.596812320487928</v>
          </cell>
          <cell r="BD27">
            <v>68.656231167114299</v>
          </cell>
          <cell r="BE27">
            <v>149.99646915881337</v>
          </cell>
          <cell r="BF27">
            <v>122.17662911517746</v>
          </cell>
          <cell r="BG27">
            <v>66.706178910883708</v>
          </cell>
          <cell r="BH27">
            <v>96.986483813194724</v>
          </cell>
          <cell r="BI27">
            <v>108.14328920905281</v>
          </cell>
          <cell r="BJ27">
            <v>94.777428211549221</v>
          </cell>
          <cell r="BK27">
            <v>95.161289215453024</v>
          </cell>
          <cell r="BL27">
            <v>46.863054232285734</v>
          </cell>
          <cell r="BM27">
            <v>182.30173500641874</v>
          </cell>
          <cell r="BN27">
            <v>100.84234327420235</v>
          </cell>
          <cell r="BO27">
            <v>123.91542680370556</v>
          </cell>
          <cell r="BP27">
            <v>51.559232354163179</v>
          </cell>
          <cell r="BQ27">
            <v>100.61027360737287</v>
          </cell>
          <cell r="BR27">
            <v>94.293611277531156</v>
          </cell>
          <cell r="BS27">
            <v>55.827459030496648</v>
          </cell>
          <cell r="BT27">
            <v>122.36792088128522</v>
          </cell>
          <cell r="BU27">
            <v>86.111193050999972</v>
          </cell>
          <cell r="BV27">
            <v>183.83417006096246</v>
          </cell>
          <cell r="BW27">
            <v>87.402754149652097</v>
          </cell>
          <cell r="BX27">
            <v>69.950507957527506</v>
          </cell>
          <cell r="BY27">
            <v>96.569576187272617</v>
          </cell>
          <cell r="BZ27">
            <v>68.763635189421151</v>
          </cell>
          <cell r="CA27">
            <v>50.251958574185231</v>
          </cell>
          <cell r="CB27">
            <v>40.690688160940965</v>
          </cell>
          <cell r="CC27">
            <v>109.02700787680912</v>
          </cell>
          <cell r="CD27">
            <v>144.69963097767319</v>
          </cell>
          <cell r="CE27">
            <v>72.959668211992266</v>
          </cell>
          <cell r="CF27">
            <v>112.84797065011817</v>
          </cell>
          <cell r="CG27">
            <v>79.159284941293592</v>
          </cell>
          <cell r="CH27">
            <v>60.50095200060391</v>
          </cell>
          <cell r="CI27">
            <v>82.502142005505348</v>
          </cell>
          <cell r="CJ27">
            <v>100.69164170326341</v>
          </cell>
          <cell r="CK27">
            <v>97.953530018215488</v>
          </cell>
          <cell r="CL27">
            <v>83.288912715162851</v>
          </cell>
          <cell r="CM27">
            <v>91.543330972545661</v>
          </cell>
          <cell r="CN27">
            <v>98.34848634777191</v>
          </cell>
          <cell r="CO27">
            <v>80.505473966855035</v>
          </cell>
          <cell r="CP27">
            <v>118.38260567645267</v>
          </cell>
          <cell r="CQ27">
            <v>96.329824252632662</v>
          </cell>
          <cell r="CR27">
            <v>76.836086120235294</v>
          </cell>
          <cell r="CS27">
            <v>84.225569297518348</v>
          </cell>
        </row>
        <row r="28">
          <cell r="A28">
            <v>35490</v>
          </cell>
          <cell r="B28">
            <v>131.44012870266423</v>
          </cell>
          <cell r="C28">
            <v>105.00026786517944</v>
          </cell>
          <cell r="D28">
            <v>103.7048172230304</v>
          </cell>
          <cell r="F28">
            <v>35490</v>
          </cell>
          <cell r="G28">
            <v>140.77481359273679</v>
          </cell>
          <cell r="H28">
            <v>116.41474677204113</v>
          </cell>
          <cell r="I28">
            <v>107.03874882799238</v>
          </cell>
          <cell r="J28">
            <v>128.46912333271544</v>
          </cell>
          <cell r="K28">
            <v>110.96113224625327</v>
          </cell>
          <cell r="L28">
            <v>87.470468152217705</v>
          </cell>
          <cell r="M28">
            <v>152.27868877892394</v>
          </cell>
          <cell r="N28">
            <v>103.5639076074239</v>
          </cell>
          <cell r="O28">
            <v>96.344213202065276</v>
          </cell>
          <cell r="P28">
            <v>108.05449749990937</v>
          </cell>
          <cell r="Q28">
            <v>92.350169746637206</v>
          </cell>
          <cell r="R28">
            <v>140.60303912593517</v>
          </cell>
          <cell r="S28">
            <v>98.520839863490153</v>
          </cell>
          <cell r="T28">
            <v>90.964642101097255</v>
          </cell>
          <cell r="U28">
            <v>108.03601771488216</v>
          </cell>
          <cell r="V28">
            <v>107.38192802240593</v>
          </cell>
          <cell r="W28">
            <v>63.52601029123533</v>
          </cell>
          <cell r="X28">
            <v>110.93479487737262</v>
          </cell>
          <cell r="Y28">
            <v>93.962294465864332</v>
          </cell>
          <cell r="AA28">
            <v>35490</v>
          </cell>
          <cell r="AB28">
            <v>140.77481359273679</v>
          </cell>
          <cell r="AC28">
            <v>116.41474677204113</v>
          </cell>
          <cell r="AD28">
            <v>107.03874882799238</v>
          </cell>
          <cell r="AE28">
            <v>128.46912333271547</v>
          </cell>
          <cell r="AF28">
            <v>110.96113224625327</v>
          </cell>
          <cell r="AG28">
            <v>109.51321032792646</v>
          </cell>
          <cell r="AH28">
            <v>95.099009103361382</v>
          </cell>
          <cell r="AI28">
            <v>72.126813444371678</v>
          </cell>
          <cell r="AJ28">
            <v>5.9542871343667159</v>
          </cell>
          <cell r="AK28">
            <v>115.7967885734834</v>
          </cell>
          <cell r="AL28">
            <v>111.57369296670478</v>
          </cell>
          <cell r="AM28">
            <v>27.524252208314273</v>
          </cell>
          <cell r="AN28">
            <v>193.21199355592069</v>
          </cell>
          <cell r="AO28">
            <v>97.480069517372925</v>
          </cell>
          <cell r="AP28">
            <v>111.77518383257832</v>
          </cell>
          <cell r="AQ28">
            <v>222.45005884250131</v>
          </cell>
          <cell r="AR28">
            <v>98.301933300344245</v>
          </cell>
          <cell r="AS28">
            <v>80.143701357599369</v>
          </cell>
          <cell r="AT28">
            <v>89.173790063626925</v>
          </cell>
          <cell r="AU28">
            <v>105.35900921505856</v>
          </cell>
          <cell r="AV28">
            <v>100.49455939199453</v>
          </cell>
          <cell r="AW28">
            <v>97.15505966877231</v>
          </cell>
          <cell r="AX28">
            <v>143.00158457433884</v>
          </cell>
          <cell r="AY28">
            <v>92.784729943089744</v>
          </cell>
          <cell r="AZ28">
            <v>119.71801185029163</v>
          </cell>
          <cell r="BA28">
            <v>112.54868755981923</v>
          </cell>
          <cell r="BB28">
            <v>94.345936013041154</v>
          </cell>
          <cell r="BC28">
            <v>82.04812284274918</v>
          </cell>
          <cell r="BD28">
            <v>69.63120071979381</v>
          </cell>
          <cell r="BE28">
            <v>122.00088386334444</v>
          </cell>
          <cell r="BF28">
            <v>116.97106487104143</v>
          </cell>
          <cell r="BG28">
            <v>71.722903747222816</v>
          </cell>
          <cell r="BH28">
            <v>102.85952237510909</v>
          </cell>
          <cell r="BI28">
            <v>108.98624443383973</v>
          </cell>
          <cell r="BJ28">
            <v>123.75363472380815</v>
          </cell>
          <cell r="BK28">
            <v>100.25375327477732</v>
          </cell>
          <cell r="BL28">
            <v>103.79615583760909</v>
          </cell>
          <cell r="BM28">
            <v>154.5205627679976</v>
          </cell>
          <cell r="BN28">
            <v>126.24260493237126</v>
          </cell>
          <cell r="BO28">
            <v>145.61403187144282</v>
          </cell>
          <cell r="BP28">
            <v>64.10343487879426</v>
          </cell>
          <cell r="BQ28">
            <v>117.25603725461279</v>
          </cell>
          <cell r="BR28">
            <v>82.01288968368118</v>
          </cell>
          <cell r="BS28">
            <v>73.022298780201524</v>
          </cell>
          <cell r="BT28">
            <v>140.60303912593517</v>
          </cell>
          <cell r="BU28">
            <v>98.374959655270303</v>
          </cell>
          <cell r="BV28">
            <v>222.56643956217161</v>
          </cell>
          <cell r="BW28">
            <v>94.003364501064596</v>
          </cell>
          <cell r="BX28">
            <v>106.97706101358433</v>
          </cell>
          <cell r="BY28">
            <v>127.07203237554711</v>
          </cell>
          <cell r="BZ28">
            <v>78.816655494609449</v>
          </cell>
          <cell r="CA28">
            <v>56.684560620005591</v>
          </cell>
          <cell r="CB28">
            <v>69.354672548871349</v>
          </cell>
          <cell r="CC28">
            <v>113.04203036954937</v>
          </cell>
          <cell r="CD28">
            <v>145.51082651427083</v>
          </cell>
          <cell r="CE28">
            <v>77.462638361055753</v>
          </cell>
          <cell r="CF28">
            <v>107.53977452212111</v>
          </cell>
          <cell r="CG28">
            <v>110.27882544940357</v>
          </cell>
          <cell r="CH28">
            <v>112.20006449543428</v>
          </cell>
          <cell r="CI28">
            <v>97.058838096746939</v>
          </cell>
          <cell r="CJ28">
            <v>118.80620280333378</v>
          </cell>
          <cell r="CK28">
            <v>124.92786156380767</v>
          </cell>
          <cell r="CL28">
            <v>98.379910043131773</v>
          </cell>
          <cell r="CM28">
            <v>98.730962137023226</v>
          </cell>
          <cell r="CN28">
            <v>110.21305184109566</v>
          </cell>
          <cell r="CO28">
            <v>63.52601029123533</v>
          </cell>
          <cell r="CP28">
            <v>125.20198194561164</v>
          </cell>
          <cell r="CQ28">
            <v>110.27021875735299</v>
          </cell>
          <cell r="CR28">
            <v>82.921476203979594</v>
          </cell>
          <cell r="CS28">
            <v>100.60602437476359</v>
          </cell>
        </row>
        <row r="29">
          <cell r="A29">
            <v>35521</v>
          </cell>
          <cell r="B29">
            <v>131.71806281930276</v>
          </cell>
          <cell r="C29">
            <v>112.96148707445232</v>
          </cell>
          <cell r="D29">
            <v>102.93376101579973</v>
          </cell>
          <cell r="F29">
            <v>35521</v>
          </cell>
          <cell r="G29">
            <v>142.35110308872163</v>
          </cell>
          <cell r="H29">
            <v>128.09864891071408</v>
          </cell>
          <cell r="I29">
            <v>109.12064585800539</v>
          </cell>
          <cell r="J29">
            <v>144.89743845174328</v>
          </cell>
          <cell r="K29">
            <v>107.20319649682709</v>
          </cell>
          <cell r="L29">
            <v>86.537786339000036</v>
          </cell>
          <cell r="M29">
            <v>156.09925456458441</v>
          </cell>
          <cell r="N29">
            <v>108.70864295901744</v>
          </cell>
          <cell r="O29">
            <v>95.402110512189026</v>
          </cell>
          <cell r="P29">
            <v>120.03707834205079</v>
          </cell>
          <cell r="Q29">
            <v>103.69388544009108</v>
          </cell>
          <cell r="R29">
            <v>145.57325485272904</v>
          </cell>
          <cell r="S29">
            <v>97.568331859350252</v>
          </cell>
          <cell r="T29">
            <v>91.564149151104203</v>
          </cell>
          <cell r="U29">
            <v>107.11094913666849</v>
          </cell>
          <cell r="V29">
            <v>106.25565632786186</v>
          </cell>
          <cell r="W29">
            <v>78.705148595026785</v>
          </cell>
          <cell r="X29">
            <v>116.05000878497466</v>
          </cell>
          <cell r="Y29">
            <v>96.768109288002734</v>
          </cell>
          <cell r="AA29">
            <v>35521</v>
          </cell>
          <cell r="AB29">
            <v>142.35110308872163</v>
          </cell>
          <cell r="AC29">
            <v>128.09864891071408</v>
          </cell>
          <cell r="AD29">
            <v>109.12064585800539</v>
          </cell>
          <cell r="AE29">
            <v>144.89743845174331</v>
          </cell>
          <cell r="AF29">
            <v>107.20319649682709</v>
          </cell>
          <cell r="AG29">
            <v>110.84165859005297</v>
          </cell>
          <cell r="AH29">
            <v>88.680588621954755</v>
          </cell>
          <cell r="AI29">
            <v>85.331005936559265</v>
          </cell>
          <cell r="AJ29">
            <v>10.358860696256603</v>
          </cell>
          <cell r="AK29">
            <v>133.89584955434145</v>
          </cell>
          <cell r="AL29">
            <v>63.684108012943597</v>
          </cell>
          <cell r="AM29">
            <v>27.345514339259527</v>
          </cell>
          <cell r="AN29">
            <v>203.14699837865126</v>
          </cell>
          <cell r="AO29">
            <v>81.603081349639069</v>
          </cell>
          <cell r="AP29">
            <v>106.8054160920488</v>
          </cell>
          <cell r="AQ29">
            <v>185.18487935213631</v>
          </cell>
          <cell r="AR29">
            <v>102.10920691507634</v>
          </cell>
          <cell r="AS29">
            <v>85.632933415406697</v>
          </cell>
          <cell r="AT29">
            <v>94.848941055722761</v>
          </cell>
          <cell r="AU29">
            <v>108.19516378178324</v>
          </cell>
          <cell r="AV29">
            <v>104.10184318672454</v>
          </cell>
          <cell r="AW29">
            <v>89.404686976572847</v>
          </cell>
          <cell r="AX29">
            <v>162.91875923506927</v>
          </cell>
          <cell r="AY29">
            <v>108.83718310534532</v>
          </cell>
          <cell r="AZ29">
            <v>121.00916877382352</v>
          </cell>
          <cell r="BA29">
            <v>119.95574819473924</v>
          </cell>
          <cell r="BB29">
            <v>54.888284556614359</v>
          </cell>
          <cell r="BC29">
            <v>84.642631110288946</v>
          </cell>
          <cell r="BD29">
            <v>76.648808620564111</v>
          </cell>
          <cell r="BE29">
            <v>152.89916479295545</v>
          </cell>
          <cell r="BF29">
            <v>121.906483834566</v>
          </cell>
          <cell r="BG29">
            <v>73.054587052932817</v>
          </cell>
          <cell r="BH29">
            <v>103.29858205852345</v>
          </cell>
          <cell r="BI29">
            <v>143.21771424369445</v>
          </cell>
          <cell r="BJ29">
            <v>116.83776705497897</v>
          </cell>
          <cell r="BK29">
            <v>106.1199285563814</v>
          </cell>
          <cell r="BL29">
            <v>97.576210759244404</v>
          </cell>
          <cell r="BM29">
            <v>168.74244537440083</v>
          </cell>
          <cell r="BN29">
            <v>125.96206016558639</v>
          </cell>
          <cell r="BO29">
            <v>112.43464321568398</v>
          </cell>
          <cell r="BP29">
            <v>92.743386490808049</v>
          </cell>
          <cell r="BQ29">
            <v>114.38160673959354</v>
          </cell>
          <cell r="BR29">
            <v>99.518421135136677</v>
          </cell>
          <cell r="BS29">
            <v>102.78497252391618</v>
          </cell>
          <cell r="BT29">
            <v>145.57325485272904</v>
          </cell>
          <cell r="BU29">
            <v>97.194390874806331</v>
          </cell>
          <cell r="BV29">
            <v>224.55584374976769</v>
          </cell>
          <cell r="BW29">
            <v>99.384424152380589</v>
          </cell>
          <cell r="BX29">
            <v>95.213171550655559</v>
          </cell>
          <cell r="BY29">
            <v>107.76563903101348</v>
          </cell>
          <cell r="BZ29">
            <v>89.387474039905499</v>
          </cell>
          <cell r="CA29">
            <v>60.807250148079632</v>
          </cell>
          <cell r="CB29">
            <v>45.320973091385561</v>
          </cell>
          <cell r="CC29">
            <v>112.35677752778997</v>
          </cell>
          <cell r="CD29">
            <v>174.08062544574813</v>
          </cell>
          <cell r="CE29">
            <v>72.261795316517421</v>
          </cell>
          <cell r="CF29">
            <v>112.38680784403448</v>
          </cell>
          <cell r="CG29">
            <v>102.98509241040809</v>
          </cell>
          <cell r="CH29">
            <v>113.35030700092403</v>
          </cell>
          <cell r="CI29">
            <v>103.19682446623935</v>
          </cell>
          <cell r="CJ29">
            <v>108.29172943563459</v>
          </cell>
          <cell r="CK29">
            <v>121.91158884235162</v>
          </cell>
          <cell r="CL29">
            <v>105.61084888449659</v>
          </cell>
          <cell r="CM29">
            <v>101.21323174221705</v>
          </cell>
          <cell r="CN29">
            <v>111.47816222904051</v>
          </cell>
          <cell r="CO29">
            <v>78.705148595026785</v>
          </cell>
          <cell r="CP29">
            <v>153.16615794050816</v>
          </cell>
          <cell r="CQ29">
            <v>113.78291238494118</v>
          </cell>
          <cell r="CR29">
            <v>84.625554258688311</v>
          </cell>
          <cell r="CS29">
            <v>104.24102078439873</v>
          </cell>
        </row>
        <row r="30">
          <cell r="A30">
            <v>35551</v>
          </cell>
          <cell r="B30">
            <v>112.03317256796961</v>
          </cell>
          <cell r="C30">
            <v>104.37587489880701</v>
          </cell>
          <cell r="D30">
            <v>105.25589426319462</v>
          </cell>
          <cell r="F30">
            <v>35551</v>
          </cell>
          <cell r="G30">
            <v>109.69254569745112</v>
          </cell>
          <cell r="H30">
            <v>88.589337734849011</v>
          </cell>
          <cell r="I30">
            <v>94.136422046780112</v>
          </cell>
          <cell r="J30">
            <v>116.5784339142928</v>
          </cell>
          <cell r="K30">
            <v>113.36359949493001</v>
          </cell>
          <cell r="L30">
            <v>79.17928939484085</v>
          </cell>
          <cell r="M30">
            <v>116.19136513624838</v>
          </cell>
          <cell r="N30">
            <v>113.58468053117923</v>
          </cell>
          <cell r="O30">
            <v>91.086817813804501</v>
          </cell>
          <cell r="P30">
            <v>111.46200006658336</v>
          </cell>
          <cell r="Q30">
            <v>81.264325377694945</v>
          </cell>
          <cell r="R30">
            <v>163.93315910626021</v>
          </cell>
          <cell r="S30">
            <v>107.09746122364261</v>
          </cell>
          <cell r="T30">
            <v>98.184414927084973</v>
          </cell>
          <cell r="U30">
            <v>106.90818853194467</v>
          </cell>
          <cell r="V30">
            <v>101.912348267032</v>
          </cell>
          <cell r="W30">
            <v>84.969241390307772</v>
          </cell>
          <cell r="X30">
            <v>119.74698108445703</v>
          </cell>
          <cell r="Y30">
            <v>88.923314152056804</v>
          </cell>
          <cell r="AA30">
            <v>35551</v>
          </cell>
          <cell r="AB30">
            <v>109.69254569745112</v>
          </cell>
          <cell r="AC30">
            <v>88.589337734849011</v>
          </cell>
          <cell r="AD30">
            <v>94.136422046780112</v>
          </cell>
          <cell r="AE30">
            <v>116.57843391429282</v>
          </cell>
          <cell r="AF30">
            <v>113.36359949493001</v>
          </cell>
          <cell r="AG30">
            <v>90.089124989267603</v>
          </cell>
          <cell r="AH30">
            <v>87.531823500276033</v>
          </cell>
          <cell r="AI30">
            <v>90.128166445857943</v>
          </cell>
          <cell r="AJ30">
            <v>6.1313659481227969</v>
          </cell>
          <cell r="AK30">
            <v>164.98835969618466</v>
          </cell>
          <cell r="AL30">
            <v>90.795520870368065</v>
          </cell>
          <cell r="AM30">
            <v>35.80173611701489</v>
          </cell>
          <cell r="AN30">
            <v>137.0851673466673</v>
          </cell>
          <cell r="AO30">
            <v>103.54399555943886</v>
          </cell>
          <cell r="AP30">
            <v>102.59498118144951</v>
          </cell>
          <cell r="AQ30">
            <v>207.762356063227</v>
          </cell>
          <cell r="AR30">
            <v>109.2099120712337</v>
          </cell>
          <cell r="AS30">
            <v>92.355959256994794</v>
          </cell>
          <cell r="AT30">
            <v>93.865771916797456</v>
          </cell>
          <cell r="AU30">
            <v>113.2552264898373</v>
          </cell>
          <cell r="AV30">
            <v>130.59934217076508</v>
          </cell>
          <cell r="AW30">
            <v>88.199978825249758</v>
          </cell>
          <cell r="AX30">
            <v>255.60246841697344</v>
          </cell>
          <cell r="AY30">
            <v>129.82407291727475</v>
          </cell>
          <cell r="AZ30">
            <v>83.68484076801515</v>
          </cell>
          <cell r="BA30">
            <v>96.949026848349234</v>
          </cell>
          <cell r="BB30">
            <v>46.973531391707823</v>
          </cell>
          <cell r="BC30">
            <v>73.989021531640105</v>
          </cell>
          <cell r="BD30">
            <v>65.520194381076863</v>
          </cell>
          <cell r="BE30">
            <v>141.00053948339357</v>
          </cell>
          <cell r="BF30">
            <v>111.61242310024237</v>
          </cell>
          <cell r="BG30">
            <v>83.949040574533257</v>
          </cell>
          <cell r="BH30">
            <v>103.48893478757041</v>
          </cell>
          <cell r="BI30">
            <v>126.23135027409214</v>
          </cell>
          <cell r="BJ30">
            <v>109.22162332493917</v>
          </cell>
          <cell r="BK30">
            <v>90.928219343816892</v>
          </cell>
          <cell r="BL30">
            <v>82.506797516755682</v>
          </cell>
          <cell r="BM30">
            <v>329.43492747577648</v>
          </cell>
          <cell r="BN30">
            <v>126.55341561377412</v>
          </cell>
          <cell r="BO30">
            <v>104.06362855471367</v>
          </cell>
          <cell r="BP30">
            <v>74.508471989416122</v>
          </cell>
          <cell r="BQ30">
            <v>86.70526158405255</v>
          </cell>
          <cell r="BR30">
            <v>78.680467565545939</v>
          </cell>
          <cell r="BS30">
            <v>91.883048778863198</v>
          </cell>
          <cell r="BT30">
            <v>163.93315910626021</v>
          </cell>
          <cell r="BU30">
            <v>107.08284928700961</v>
          </cell>
          <cell r="BV30">
            <v>239.35453211328164</v>
          </cell>
          <cell r="BW30">
            <v>107.51869572708799</v>
          </cell>
          <cell r="BX30">
            <v>100.07565702451606</v>
          </cell>
          <cell r="BY30">
            <v>107.63574977284664</v>
          </cell>
          <cell r="BZ30">
            <v>97.726311092676127</v>
          </cell>
          <cell r="CA30">
            <v>75.502916223753857</v>
          </cell>
          <cell r="CB30">
            <v>34.371657712656457</v>
          </cell>
          <cell r="CC30">
            <v>111.30099979671496</v>
          </cell>
          <cell r="CD30">
            <v>159.56277391757348</v>
          </cell>
          <cell r="CE30">
            <v>77.597309008269221</v>
          </cell>
          <cell r="CF30">
            <v>95.721139124470824</v>
          </cell>
          <cell r="CG30">
            <v>95.429529233977291</v>
          </cell>
          <cell r="CH30">
            <v>113.30519793734537</v>
          </cell>
          <cell r="CI30">
            <v>92.237126042186176</v>
          </cell>
          <cell r="CJ30">
            <v>110.50821619986503</v>
          </cell>
          <cell r="CK30">
            <v>128.43572462397503</v>
          </cell>
          <cell r="CL30">
            <v>91.777952010857859</v>
          </cell>
          <cell r="CM30">
            <v>93.900247398804368</v>
          </cell>
          <cell r="CN30">
            <v>126.41684563611798</v>
          </cell>
          <cell r="CO30">
            <v>84.969241390307772</v>
          </cell>
          <cell r="CP30">
            <v>132.02003058103281</v>
          </cell>
          <cell r="CQ30">
            <v>119.20946585634937</v>
          </cell>
          <cell r="CR30">
            <v>84.482449458394882</v>
          </cell>
          <cell r="CS30">
            <v>90.305788936608749</v>
          </cell>
        </row>
        <row r="31">
          <cell r="A31">
            <v>35582</v>
          </cell>
          <cell r="B31">
            <v>114.05873685089254</v>
          </cell>
          <cell r="C31">
            <v>107.0295179968949</v>
          </cell>
          <cell r="D31">
            <v>101.73343729707999</v>
          </cell>
          <cell r="F31">
            <v>35582</v>
          </cell>
          <cell r="G31">
            <v>110.96706185120624</v>
          </cell>
          <cell r="H31">
            <v>88.075704979042897</v>
          </cell>
          <cell r="I31">
            <v>98.335399680847118</v>
          </cell>
          <cell r="J31">
            <v>117.58590955547348</v>
          </cell>
          <cell r="K31">
            <v>116.43601164951056</v>
          </cell>
          <cell r="L31">
            <v>92.967443418511451</v>
          </cell>
          <cell r="M31">
            <v>126.7510407429416</v>
          </cell>
          <cell r="N31">
            <v>102.80353277689476</v>
          </cell>
          <cell r="O31">
            <v>92.68047936130867</v>
          </cell>
          <cell r="P31">
            <v>106.26331865267304</v>
          </cell>
          <cell r="Q31">
            <v>105.16860691138049</v>
          </cell>
          <cell r="R31">
            <v>168.61245421065021</v>
          </cell>
          <cell r="S31">
            <v>96.985507239404839</v>
          </cell>
          <cell r="T31">
            <v>97.773870714069275</v>
          </cell>
          <cell r="U31">
            <v>114.01806766110687</v>
          </cell>
          <cell r="V31">
            <v>101.87256623961832</v>
          </cell>
          <cell r="W31">
            <v>63.55331895250368</v>
          </cell>
          <cell r="X31">
            <v>120.78784496229071</v>
          </cell>
          <cell r="Y31">
            <v>97.357287585683522</v>
          </cell>
          <cell r="AA31">
            <v>35582</v>
          </cell>
          <cell r="AB31">
            <v>110.96706185120624</v>
          </cell>
          <cell r="AC31">
            <v>88.075704979042897</v>
          </cell>
          <cell r="AD31">
            <v>98.335399680847118</v>
          </cell>
          <cell r="AE31">
            <v>117.58590955547349</v>
          </cell>
          <cell r="AF31">
            <v>116.43601164951056</v>
          </cell>
          <cell r="AG31">
            <v>112.42233091070717</v>
          </cell>
          <cell r="AH31">
            <v>94.285366563162484</v>
          </cell>
          <cell r="AI31">
            <v>97.133794217289406</v>
          </cell>
          <cell r="AJ31">
            <v>8.5672496791897181</v>
          </cell>
          <cell r="AK31">
            <v>244.29643927924255</v>
          </cell>
          <cell r="AL31">
            <v>63.428275139611735</v>
          </cell>
          <cell r="AM31">
            <v>40.636178041277624</v>
          </cell>
          <cell r="AN31">
            <v>153.13979419055698</v>
          </cell>
          <cell r="AO31">
            <v>106.86515012574004</v>
          </cell>
          <cell r="AP31">
            <v>105.38364092615609</v>
          </cell>
          <cell r="AQ31">
            <v>281.93176408643069</v>
          </cell>
          <cell r="AR31">
            <v>111.17162100043834</v>
          </cell>
          <cell r="AS31">
            <v>84.893476571781292</v>
          </cell>
          <cell r="AT31">
            <v>98.768344464365256</v>
          </cell>
          <cell r="AU31">
            <v>111.43541415944721</v>
          </cell>
          <cell r="AV31">
            <v>124.01688005463791</v>
          </cell>
          <cell r="AW31">
            <v>89.396662208845527</v>
          </cell>
          <cell r="AX31">
            <v>178.34870983221867</v>
          </cell>
          <cell r="AY31">
            <v>82.661435687140639</v>
          </cell>
          <cell r="AZ31">
            <v>81.457826460638046</v>
          </cell>
          <cell r="BA31">
            <v>72.992270259002296</v>
          </cell>
          <cell r="BB31">
            <v>50.434074614341725</v>
          </cell>
          <cell r="BC31">
            <v>102.34169437605141</v>
          </cell>
          <cell r="BD31">
            <v>103.77679607750574</v>
          </cell>
          <cell r="BE31">
            <v>153.02348880878168</v>
          </cell>
          <cell r="BF31">
            <v>121.29217325902728</v>
          </cell>
          <cell r="BG31">
            <v>55.81777985603329</v>
          </cell>
          <cell r="BH31">
            <v>100.58076429370368</v>
          </cell>
          <cell r="BI31">
            <v>108.12330099559878</v>
          </cell>
          <cell r="BJ31">
            <v>129.33346545124124</v>
          </cell>
          <cell r="BK31">
            <v>101.436217768291</v>
          </cell>
          <cell r="BL31">
            <v>65.941464344958447</v>
          </cell>
          <cell r="BM31">
            <v>118.20474807116457</v>
          </cell>
          <cell r="BN31">
            <v>133.22780250019747</v>
          </cell>
          <cell r="BO31">
            <v>88.102922971016071</v>
          </cell>
          <cell r="BP31">
            <v>79.037059523177916</v>
          </cell>
          <cell r="BQ31">
            <v>131.52699997989447</v>
          </cell>
          <cell r="BR31">
            <v>94.662240291129322</v>
          </cell>
          <cell r="BS31">
            <v>82.4356836241369</v>
          </cell>
          <cell r="BT31">
            <v>168.61245421065021</v>
          </cell>
          <cell r="BU31">
            <v>96.890556409935741</v>
          </cell>
          <cell r="BV31">
            <v>218.22085636322947</v>
          </cell>
          <cell r="BW31">
            <v>99.824242488969432</v>
          </cell>
          <cell r="BX31">
            <v>92.078006391631575</v>
          </cell>
          <cell r="BY31">
            <v>101.3314618586929</v>
          </cell>
          <cell r="BZ31">
            <v>142.78054744073771</v>
          </cell>
          <cell r="CA31">
            <v>67.123283468854765</v>
          </cell>
          <cell r="CB31">
            <v>43.537936312482387</v>
          </cell>
          <cell r="CC31">
            <v>108.39238641737055</v>
          </cell>
          <cell r="CD31">
            <v>149.67884016995637</v>
          </cell>
          <cell r="CE31">
            <v>134.68222163004961</v>
          </cell>
          <cell r="CF31">
            <v>93.239321903760768</v>
          </cell>
          <cell r="CG31">
            <v>97.592621529110062</v>
          </cell>
          <cell r="CH31">
            <v>116.94382173124596</v>
          </cell>
          <cell r="CI31">
            <v>95.280671412853266</v>
          </cell>
          <cell r="CJ31">
            <v>122.33108776317502</v>
          </cell>
          <cell r="CK31">
            <v>121.91019336354324</v>
          </cell>
          <cell r="CL31">
            <v>85.135389579722158</v>
          </cell>
          <cell r="CM31">
            <v>99.25368593667416</v>
          </cell>
          <cell r="CN31">
            <v>100.05322315976755</v>
          </cell>
          <cell r="CO31">
            <v>63.55331895250368</v>
          </cell>
          <cell r="CP31">
            <v>150.77739761387605</v>
          </cell>
          <cell r="CQ31">
            <v>118.98739479210157</v>
          </cell>
          <cell r="CR31">
            <v>81.635402011069914</v>
          </cell>
          <cell r="CS31">
            <v>107.99428688685184</v>
          </cell>
        </row>
        <row r="32">
          <cell r="A32">
            <v>35612</v>
          </cell>
          <cell r="B32">
            <v>120.37405083826603</v>
          </cell>
          <cell r="C32">
            <v>110.97343905824467</v>
          </cell>
          <cell r="D32">
            <v>110.6241398328758</v>
          </cell>
          <cell r="F32">
            <v>35612</v>
          </cell>
          <cell r="G32">
            <v>110.69949469555326</v>
          </cell>
          <cell r="H32">
            <v>113.63856312192279</v>
          </cell>
          <cell r="I32">
            <v>126.55777450734122</v>
          </cell>
          <cell r="J32">
            <v>110.68210895389514</v>
          </cell>
          <cell r="K32">
            <v>128.86803676757847</v>
          </cell>
          <cell r="L32">
            <v>78.382562006190909</v>
          </cell>
          <cell r="M32">
            <v>73.749199267549983</v>
          </cell>
          <cell r="N32">
            <v>120.88800131717606</v>
          </cell>
          <cell r="O32">
            <v>104.65193103668858</v>
          </cell>
          <cell r="P32">
            <v>110.38207187114863</v>
          </cell>
          <cell r="Q32">
            <v>106.90226795922848</v>
          </cell>
          <cell r="R32">
            <v>123.63276692844477</v>
          </cell>
          <cell r="S32">
            <v>107.97277865918875</v>
          </cell>
          <cell r="T32">
            <v>100.297945162857</v>
          </cell>
          <cell r="U32">
            <v>115.27044971346318</v>
          </cell>
          <cell r="V32">
            <v>110.98046252236087</v>
          </cell>
          <cell r="W32">
            <v>78.387160861732767</v>
          </cell>
          <cell r="X32">
            <v>130.45181851998356</v>
          </cell>
          <cell r="Y32">
            <v>100.09308507961265</v>
          </cell>
          <cell r="AA32">
            <v>35612</v>
          </cell>
          <cell r="AB32">
            <v>110.69949469555326</v>
          </cell>
          <cell r="AC32">
            <v>113.63856312192279</v>
          </cell>
          <cell r="AD32">
            <v>126.55777450734122</v>
          </cell>
          <cell r="AE32">
            <v>110.68210895389518</v>
          </cell>
          <cell r="AF32">
            <v>128.86803676757847</v>
          </cell>
          <cell r="AG32">
            <v>86.434658720529029</v>
          </cell>
          <cell r="AH32">
            <v>92.350909024927802</v>
          </cell>
          <cell r="AI32">
            <v>104.55024628308807</v>
          </cell>
          <cell r="AJ32">
            <v>7.7601937210924339</v>
          </cell>
          <cell r="AK32">
            <v>222.48514947405212</v>
          </cell>
          <cell r="AL32">
            <v>22.339085811326111</v>
          </cell>
          <cell r="AM32">
            <v>37.666396248028597</v>
          </cell>
          <cell r="AN32">
            <v>68.936112976061864</v>
          </cell>
          <cell r="AO32">
            <v>88.18982218475945</v>
          </cell>
          <cell r="AP32">
            <v>97.111546158431494</v>
          </cell>
          <cell r="AQ32">
            <v>106.61801113359851</v>
          </cell>
          <cell r="AR32">
            <v>83.478848700951275</v>
          </cell>
          <cell r="AS32">
            <v>90.697267860048811</v>
          </cell>
          <cell r="AT32">
            <v>84.02105461012853</v>
          </cell>
          <cell r="AU32">
            <v>131.88678417708729</v>
          </cell>
          <cell r="AV32">
            <v>166.66142331674399</v>
          </cell>
          <cell r="AW32">
            <v>105.64695495456877</v>
          </cell>
          <cell r="AX32">
            <v>133.9070287201676</v>
          </cell>
          <cell r="AY32">
            <v>95.09068990151323</v>
          </cell>
          <cell r="AZ32">
            <v>88.47447202356544</v>
          </cell>
          <cell r="BA32">
            <v>109.48506177804971</v>
          </cell>
          <cell r="BB32">
            <v>121.10133773446957</v>
          </cell>
          <cell r="BC32">
            <v>93.169372116727104</v>
          </cell>
          <cell r="BD32">
            <v>101.91709509662421</v>
          </cell>
          <cell r="BE32">
            <v>152.01330840176266</v>
          </cell>
          <cell r="BF32">
            <v>123.63594546789489</v>
          </cell>
          <cell r="BG32">
            <v>70.489390740371519</v>
          </cell>
          <cell r="BH32">
            <v>111.69418244919076</v>
          </cell>
          <cell r="BI32">
            <v>113.29047130555097</v>
          </cell>
          <cell r="BJ32">
            <v>114.01108341977795</v>
          </cell>
          <cell r="BK32">
            <v>106.99234119950086</v>
          </cell>
          <cell r="BL32">
            <v>72.853757121583868</v>
          </cell>
          <cell r="BM32">
            <v>243.14277918988324</v>
          </cell>
          <cell r="BN32">
            <v>140.46118172850274</v>
          </cell>
          <cell r="BO32">
            <v>69.514752211157344</v>
          </cell>
          <cell r="BP32">
            <v>106.50653117626049</v>
          </cell>
          <cell r="BQ32">
            <v>125.65627471428175</v>
          </cell>
          <cell r="BR32">
            <v>98.524784580445328</v>
          </cell>
          <cell r="BS32">
            <v>97.454596502432722</v>
          </cell>
          <cell r="BT32">
            <v>123.63276692844477</v>
          </cell>
          <cell r="BU32">
            <v>108.3052649641913</v>
          </cell>
          <cell r="BV32">
            <v>235.01981161405766</v>
          </cell>
          <cell r="BW32">
            <v>104.78227442184507</v>
          </cell>
          <cell r="BX32">
            <v>103.59192514203187</v>
          </cell>
          <cell r="BY32">
            <v>115.23032720372512</v>
          </cell>
          <cell r="BZ32">
            <v>115.55528118287559</v>
          </cell>
          <cell r="CA32">
            <v>75.835286999345456</v>
          </cell>
          <cell r="CB32">
            <v>41.008869225172774</v>
          </cell>
          <cell r="CC32">
            <v>118.29574467577444</v>
          </cell>
          <cell r="CD32">
            <v>154.56765116869082</v>
          </cell>
          <cell r="CE32">
            <v>93.798764592263751</v>
          </cell>
          <cell r="CF32">
            <v>91.465011286433821</v>
          </cell>
          <cell r="CG32">
            <v>101.7096639650795</v>
          </cell>
          <cell r="CH32">
            <v>113.28542266358176</v>
          </cell>
          <cell r="CI32">
            <v>103.49840912393347</v>
          </cell>
          <cell r="CJ32">
            <v>146.864570083042</v>
          </cell>
          <cell r="CK32">
            <v>128.26787601785136</v>
          </cell>
          <cell r="CL32">
            <v>104.86925885002893</v>
          </cell>
          <cell r="CM32">
            <v>111.68622116002346</v>
          </cell>
          <cell r="CN32">
            <v>101.89614807651436</v>
          </cell>
          <cell r="CO32">
            <v>78.387160861732767</v>
          </cell>
          <cell r="CP32">
            <v>145.97024121937707</v>
          </cell>
          <cell r="CQ32">
            <v>129.68192753164655</v>
          </cell>
          <cell r="CR32">
            <v>87.895667330564194</v>
          </cell>
          <cell r="CS32">
            <v>107.77397484807643</v>
          </cell>
        </row>
        <row r="33">
          <cell r="A33">
            <v>35643</v>
          </cell>
          <cell r="B33">
            <v>92.139969313896728</v>
          </cell>
          <cell r="C33">
            <v>92.801103498255102</v>
          </cell>
          <cell r="D33">
            <v>94.702107168976028</v>
          </cell>
          <cell r="F33">
            <v>35643</v>
          </cell>
          <cell r="G33">
            <v>72.483866286751208</v>
          </cell>
          <cell r="H33">
            <v>82.80072949737928</v>
          </cell>
          <cell r="I33">
            <v>89.630325293686582</v>
          </cell>
          <cell r="J33">
            <v>95.641984321924568</v>
          </cell>
          <cell r="K33">
            <v>122.42184962884066</v>
          </cell>
          <cell r="L33">
            <v>74.639746547615914</v>
          </cell>
          <cell r="M33">
            <v>94.492846507060904</v>
          </cell>
          <cell r="N33">
            <v>106.09827726787131</v>
          </cell>
          <cell r="O33">
            <v>80.759394537082784</v>
          </cell>
          <cell r="P33">
            <v>94.78279821930532</v>
          </cell>
          <cell r="Q33">
            <v>75.520049032671523</v>
          </cell>
          <cell r="R33">
            <v>125.36445198358689</v>
          </cell>
          <cell r="S33">
            <v>103.01330437153705</v>
          </cell>
          <cell r="T33">
            <v>89.79825058520963</v>
          </cell>
          <cell r="U33">
            <v>99.846044634259712</v>
          </cell>
          <cell r="V33">
            <v>85.276957890233064</v>
          </cell>
          <cell r="W33">
            <v>51.48802333161526</v>
          </cell>
          <cell r="X33">
            <v>106.32219902620896</v>
          </cell>
          <cell r="Y33">
            <v>91.481571207161934</v>
          </cell>
          <cell r="AA33">
            <v>35643</v>
          </cell>
          <cell r="AB33">
            <v>72.483866286751208</v>
          </cell>
          <cell r="AC33">
            <v>82.80072949737928</v>
          </cell>
          <cell r="AD33">
            <v>89.630325293686582</v>
          </cell>
          <cell r="AE33">
            <v>95.641984321924596</v>
          </cell>
          <cell r="AF33">
            <v>122.42184962884066</v>
          </cell>
          <cell r="AG33">
            <v>91.083928664337108</v>
          </cell>
          <cell r="AH33">
            <v>62.931065471642526</v>
          </cell>
          <cell r="AI33">
            <v>105.76906111093352</v>
          </cell>
          <cell r="AJ33">
            <v>6.3343614889328954</v>
          </cell>
          <cell r="AK33">
            <v>198.00642363571717</v>
          </cell>
          <cell r="AL33">
            <v>71.805890098404049</v>
          </cell>
          <cell r="AM33">
            <v>34.103143739798398</v>
          </cell>
          <cell r="AN33">
            <v>94.121986363711756</v>
          </cell>
          <cell r="AO33">
            <v>80.287459530341764</v>
          </cell>
          <cell r="AP33">
            <v>116.27714910444232</v>
          </cell>
          <cell r="AQ33">
            <v>123.05746310114469</v>
          </cell>
          <cell r="AR33">
            <v>67.797283255622588</v>
          </cell>
          <cell r="AS33">
            <v>75.963087689634108</v>
          </cell>
          <cell r="AT33">
            <v>84.578197042249883</v>
          </cell>
          <cell r="AU33">
            <v>112.36878445703715</v>
          </cell>
          <cell r="AV33">
            <v>144.17739943173777</v>
          </cell>
          <cell r="AW33">
            <v>85.003430192909846</v>
          </cell>
          <cell r="AX33">
            <v>132.62758638769202</v>
          </cell>
          <cell r="AY33">
            <v>84.112506631429952</v>
          </cell>
          <cell r="AZ33">
            <v>80.149003602456531</v>
          </cell>
          <cell r="BA33">
            <v>98.946363210966808</v>
          </cell>
          <cell r="BB33">
            <v>90.306607816632436</v>
          </cell>
          <cell r="BC33">
            <v>76.902677609774159</v>
          </cell>
          <cell r="BD33">
            <v>64.940157082643566</v>
          </cell>
          <cell r="BE33">
            <v>112.93678061511228</v>
          </cell>
          <cell r="BF33">
            <v>92.695249216437972</v>
          </cell>
          <cell r="BG33">
            <v>53.455175044764438</v>
          </cell>
          <cell r="BH33">
            <v>104.04818295989882</v>
          </cell>
          <cell r="BI33">
            <v>97.977496586576052</v>
          </cell>
          <cell r="BJ33">
            <v>88.098946037276136</v>
          </cell>
          <cell r="BK33">
            <v>68.530070981595344</v>
          </cell>
          <cell r="BL33">
            <v>59.293146342049575</v>
          </cell>
          <cell r="BM33">
            <v>98.670986468032666</v>
          </cell>
          <cell r="BN33">
            <v>108.81405036077562</v>
          </cell>
          <cell r="BO33">
            <v>92.911376432914096</v>
          </cell>
          <cell r="BP33">
            <v>70.729718468544405</v>
          </cell>
          <cell r="BQ33">
            <v>94.46111746857585</v>
          </cell>
          <cell r="BR33">
            <v>65.392072436734651</v>
          </cell>
          <cell r="BS33">
            <v>82.844323975825517</v>
          </cell>
          <cell r="BT33">
            <v>125.36445198358689</v>
          </cell>
          <cell r="BU33">
            <v>102.97199497549532</v>
          </cell>
          <cell r="BV33">
            <v>230.70357598891175</v>
          </cell>
          <cell r="BW33">
            <v>96.704881033685567</v>
          </cell>
          <cell r="BX33">
            <v>39.01306848875069</v>
          </cell>
          <cell r="BY33">
            <v>104.6396815436448</v>
          </cell>
          <cell r="BZ33">
            <v>92.245861475151699</v>
          </cell>
          <cell r="CA33">
            <v>66.474472611518138</v>
          </cell>
          <cell r="CB33">
            <v>38.43000344287789</v>
          </cell>
          <cell r="CC33">
            <v>103.60379183726582</v>
          </cell>
          <cell r="CD33">
            <v>137.78409427755179</v>
          </cell>
          <cell r="CE33">
            <v>75.342572340426898</v>
          </cell>
          <cell r="CF33">
            <v>75.468488669116539</v>
          </cell>
          <cell r="CG33">
            <v>80.005700034043116</v>
          </cell>
          <cell r="CH33">
            <v>85.664312606175073</v>
          </cell>
          <cell r="CI33">
            <v>69.205682141620059</v>
          </cell>
          <cell r="CJ33">
            <v>115.81443823504381</v>
          </cell>
          <cell r="CK33">
            <v>110.10956643956033</v>
          </cell>
          <cell r="CL33">
            <v>87.680055126171638</v>
          </cell>
          <cell r="CM33">
            <v>82.694768885694799</v>
          </cell>
          <cell r="CN33">
            <v>76.639959464054954</v>
          </cell>
          <cell r="CO33">
            <v>51.48802333161526</v>
          </cell>
          <cell r="CP33">
            <v>117.91189233003122</v>
          </cell>
          <cell r="CQ33">
            <v>105.76293844172079</v>
          </cell>
          <cell r="CR33">
            <v>74.579763546527843</v>
          </cell>
          <cell r="CS33">
            <v>103.31262787376704</v>
          </cell>
        </row>
        <row r="34">
          <cell r="A34">
            <v>35674</v>
          </cell>
          <cell r="B34">
            <v>99.33549130206687</v>
          </cell>
          <cell r="C34">
            <v>111.9529319609112</v>
          </cell>
          <cell r="D34">
            <v>105.45982020665501</v>
          </cell>
          <cell r="F34">
            <v>35674</v>
          </cell>
          <cell r="G34">
            <v>86.930898363336254</v>
          </cell>
          <cell r="H34">
            <v>85.554638374945398</v>
          </cell>
          <cell r="I34">
            <v>105.84234802251468</v>
          </cell>
          <cell r="J34">
            <v>91.836968557393803</v>
          </cell>
          <cell r="K34">
            <v>114.52087507037234</v>
          </cell>
          <cell r="L34">
            <v>115.81642133343408</v>
          </cell>
          <cell r="M34">
            <v>89.485344227288508</v>
          </cell>
          <cell r="N34">
            <v>101.63995773744909</v>
          </cell>
          <cell r="O34">
            <v>103.74383778329533</v>
          </cell>
          <cell r="P34">
            <v>114.21166486417303</v>
          </cell>
          <cell r="Q34">
            <v>110.36755874461312</v>
          </cell>
          <cell r="R34">
            <v>154.65768492606125</v>
          </cell>
          <cell r="S34">
            <v>96.963103978028045</v>
          </cell>
          <cell r="T34">
            <v>92.651782496442152</v>
          </cell>
          <cell r="U34">
            <v>100.68461095468832</v>
          </cell>
          <cell r="V34">
            <v>112.87408370567225</v>
          </cell>
          <cell r="W34">
            <v>60.453035003021981</v>
          </cell>
          <cell r="X34">
            <v>119.9805560341656</v>
          </cell>
          <cell r="Y34">
            <v>107.30331857886334</v>
          </cell>
          <cell r="AA34">
            <v>35674</v>
          </cell>
          <cell r="AB34">
            <v>86.930898363336254</v>
          </cell>
          <cell r="AC34">
            <v>85.554638374945398</v>
          </cell>
          <cell r="AD34">
            <v>105.84234802251468</v>
          </cell>
          <cell r="AE34">
            <v>91.836968557393831</v>
          </cell>
          <cell r="AF34">
            <v>114.52087507037234</v>
          </cell>
          <cell r="AG34">
            <v>138.90404031022831</v>
          </cell>
          <cell r="AH34">
            <v>113.53099167074075</v>
          </cell>
          <cell r="AI34">
            <v>107.4128277865963</v>
          </cell>
          <cell r="AJ34">
            <v>4.2728848400891231</v>
          </cell>
          <cell r="AK34">
            <v>178.60238855038781</v>
          </cell>
          <cell r="AL34">
            <v>292.56564209642477</v>
          </cell>
          <cell r="AM34">
            <v>30.141539948445967</v>
          </cell>
          <cell r="AN34">
            <v>78.886417195238636</v>
          </cell>
          <cell r="AO34">
            <v>98.599365462121128</v>
          </cell>
          <cell r="AP34">
            <v>127.0868567848395</v>
          </cell>
          <cell r="AQ34">
            <v>397.23158542381458</v>
          </cell>
          <cell r="AR34">
            <v>73.947463945743451</v>
          </cell>
          <cell r="AS34">
            <v>87.267321807644421</v>
          </cell>
          <cell r="AT34">
            <v>85.548638416658378</v>
          </cell>
          <cell r="AU34">
            <v>109.10300757354972</v>
          </cell>
          <cell r="AV34">
            <v>123.2697667787677</v>
          </cell>
          <cell r="AW34">
            <v>77.343781611229758</v>
          </cell>
          <cell r="AX34">
            <v>149.28416139887446</v>
          </cell>
          <cell r="AY34">
            <v>86.517206622962902</v>
          </cell>
          <cell r="AZ34">
            <v>86.527195008178651</v>
          </cell>
          <cell r="BA34">
            <v>105.3326829629103</v>
          </cell>
          <cell r="BB34">
            <v>70.363680868122714</v>
          </cell>
          <cell r="BC34">
            <v>105.66854718576354</v>
          </cell>
          <cell r="BD34">
            <v>96.207315403670478</v>
          </cell>
          <cell r="BE34">
            <v>145.80816399917603</v>
          </cell>
          <cell r="BF34">
            <v>134.38248109859279</v>
          </cell>
          <cell r="BG34">
            <v>66.116592081668813</v>
          </cell>
          <cell r="BH34">
            <v>102.44470056840873</v>
          </cell>
          <cell r="BI34">
            <v>125.97879062581715</v>
          </cell>
          <cell r="BJ34">
            <v>131.13591156685027</v>
          </cell>
          <cell r="BK34">
            <v>107.4161032165967</v>
          </cell>
          <cell r="BL34">
            <v>65.021171374843135</v>
          </cell>
          <cell r="BM34">
            <v>205.15083324923359</v>
          </cell>
          <cell r="BN34">
            <v>110.99618520570169</v>
          </cell>
          <cell r="BO34">
            <v>114.75089541880952</v>
          </cell>
          <cell r="BP34">
            <v>94.948146285135863</v>
          </cell>
          <cell r="BQ34">
            <v>149.30450049032459</v>
          </cell>
          <cell r="BR34">
            <v>92.443781648271624</v>
          </cell>
          <cell r="BS34">
            <v>86.047688056731246</v>
          </cell>
          <cell r="BT34">
            <v>154.65768492606125</v>
          </cell>
          <cell r="BU34">
            <v>96.772427505579884</v>
          </cell>
          <cell r="BV34">
            <v>219.91228943032661</v>
          </cell>
          <cell r="BW34">
            <v>96.277774767516078</v>
          </cell>
          <cell r="BX34">
            <v>83.29874675952766</v>
          </cell>
          <cell r="BY34">
            <v>109.47876094311646</v>
          </cell>
          <cell r="BZ34">
            <v>96.390222807858521</v>
          </cell>
          <cell r="CA34">
            <v>76.5760803659754</v>
          </cell>
          <cell r="CB34">
            <v>45.696246803202108</v>
          </cell>
          <cell r="CC34">
            <v>104.95136773053369</v>
          </cell>
          <cell r="CD34">
            <v>164.15794442703694</v>
          </cell>
          <cell r="CE34">
            <v>71.039212304369187</v>
          </cell>
          <cell r="CF34">
            <v>106.77778015807205</v>
          </cell>
          <cell r="CG34">
            <v>116.56036320698973</v>
          </cell>
          <cell r="CH34">
            <v>114.59058713140499</v>
          </cell>
          <cell r="CI34">
            <v>91.86667413886137</v>
          </cell>
          <cell r="CJ34">
            <v>149.26928073443398</v>
          </cell>
          <cell r="CK34">
            <v>135.9282466687134</v>
          </cell>
          <cell r="CL34">
            <v>126.87729803954591</v>
          </cell>
          <cell r="CM34">
            <v>93.47459220705845</v>
          </cell>
          <cell r="CN34">
            <v>98.963277586475471</v>
          </cell>
          <cell r="CO34">
            <v>60.453035003021981</v>
          </cell>
          <cell r="CP34">
            <v>154.19897321518516</v>
          </cell>
          <cell r="CQ34">
            <v>117.89427014925704</v>
          </cell>
          <cell r="CR34">
            <v>84.91047793769458</v>
          </cell>
          <cell r="CS34">
            <v>123.36312168568237</v>
          </cell>
        </row>
        <row r="35">
          <cell r="A35">
            <v>35704</v>
          </cell>
          <cell r="B35">
            <v>106.25836721353672</v>
          </cell>
          <cell r="C35">
            <v>116.28223230202227</v>
          </cell>
          <cell r="D35">
            <v>113.83511334867188</v>
          </cell>
          <cell r="F35">
            <v>35704</v>
          </cell>
          <cell r="G35">
            <v>95.942356333444366</v>
          </cell>
          <cell r="H35">
            <v>95.895839093254722</v>
          </cell>
          <cell r="I35">
            <v>121.81352408289375</v>
          </cell>
          <cell r="J35">
            <v>85.668205342647909</v>
          </cell>
          <cell r="K35">
            <v>115.59312367460082</v>
          </cell>
          <cell r="L35">
            <v>85.940156788929983</v>
          </cell>
          <cell r="M35">
            <v>79.103882806765398</v>
          </cell>
          <cell r="N35">
            <v>121.28345066148185</v>
          </cell>
          <cell r="O35">
            <v>106.98165697812486</v>
          </cell>
          <cell r="P35">
            <v>122.29608832358115</v>
          </cell>
          <cell r="Q35">
            <v>103.6499267641093</v>
          </cell>
          <cell r="R35">
            <v>169.37415267883182</v>
          </cell>
          <cell r="S35">
            <v>108.14207776043428</v>
          </cell>
          <cell r="T35">
            <v>102.6224449421664</v>
          </cell>
          <cell r="U35">
            <v>108.15697697309722</v>
          </cell>
          <cell r="V35">
            <v>118.76840634407378</v>
          </cell>
          <cell r="W35">
            <v>53.478425725973686</v>
          </cell>
          <cell r="X35">
            <v>121.12603284689756</v>
          </cell>
          <cell r="Y35">
            <v>116.05399942376981</v>
          </cell>
          <cell r="AA35">
            <v>35704</v>
          </cell>
          <cell r="AB35">
            <v>95.942356333444366</v>
          </cell>
          <cell r="AC35">
            <v>95.895839093254722</v>
          </cell>
          <cell r="AD35">
            <v>121.81352408289375</v>
          </cell>
          <cell r="AE35">
            <v>85.668205342647923</v>
          </cell>
          <cell r="AF35">
            <v>115.59312367460082</v>
          </cell>
          <cell r="AG35">
            <v>84.876785774158861</v>
          </cell>
          <cell r="AH35">
            <v>113.83182890582086</v>
          </cell>
          <cell r="AI35">
            <v>135.61422874912671</v>
          </cell>
          <cell r="AJ35">
            <v>6.2064910076909454</v>
          </cell>
          <cell r="AK35">
            <v>159.35318107231927</v>
          </cell>
          <cell r="AL35">
            <v>123.82259853948528</v>
          </cell>
          <cell r="AM35">
            <v>33.263843441960077</v>
          </cell>
          <cell r="AN35">
            <v>67.38096378045627</v>
          </cell>
          <cell r="AO35">
            <v>92.07608152730441</v>
          </cell>
          <cell r="AP35">
            <v>117.71405767133491</v>
          </cell>
          <cell r="AQ35">
            <v>138.0062129555894</v>
          </cell>
          <cell r="AR35">
            <v>71.064928759945872</v>
          </cell>
          <cell r="AS35">
            <v>97.227986894115674</v>
          </cell>
          <cell r="AT35">
            <v>94.1273808655652</v>
          </cell>
          <cell r="AU35">
            <v>120.33379911584179</v>
          </cell>
          <cell r="AV35">
            <v>147.29592393135192</v>
          </cell>
          <cell r="AW35">
            <v>100.36926843043794</v>
          </cell>
          <cell r="AX35">
            <v>197.27700414099604</v>
          </cell>
          <cell r="AY35">
            <v>87.863365618069551</v>
          </cell>
          <cell r="AZ35">
            <v>121.29291041953024</v>
          </cell>
          <cell r="BA35">
            <v>92.486602567305553</v>
          </cell>
          <cell r="BB35">
            <v>49.117610002538605</v>
          </cell>
          <cell r="BC35">
            <v>116.67619064215206</v>
          </cell>
          <cell r="BD35">
            <v>86.975376097466409</v>
          </cell>
          <cell r="BE35">
            <v>151.70942378463164</v>
          </cell>
          <cell r="BF35">
            <v>126.20833375561072</v>
          </cell>
          <cell r="BG35">
            <v>83.510686190951773</v>
          </cell>
          <cell r="BH35">
            <v>112.30536191039279</v>
          </cell>
          <cell r="BI35">
            <v>142.87417885883482</v>
          </cell>
          <cell r="BJ35">
            <v>122.37407112209311</v>
          </cell>
          <cell r="BK35">
            <v>111.10389578137571</v>
          </cell>
          <cell r="BL35">
            <v>55.815087019331266</v>
          </cell>
          <cell r="BM35">
            <v>70.752430108858363</v>
          </cell>
          <cell r="BN35">
            <v>121.28185013384086</v>
          </cell>
          <cell r="BO35">
            <v>122.67906876470835</v>
          </cell>
          <cell r="BP35">
            <v>86.695425116642468</v>
          </cell>
          <cell r="BQ35">
            <v>111.90543285267131</v>
          </cell>
          <cell r="BR35">
            <v>103.53046522322474</v>
          </cell>
          <cell r="BS35">
            <v>74.294640489466573</v>
          </cell>
          <cell r="BT35">
            <v>169.37415267883182</v>
          </cell>
          <cell r="BU35">
            <v>107.49849787514535</v>
          </cell>
          <cell r="BV35">
            <v>253.17489974916512</v>
          </cell>
          <cell r="BW35">
            <v>108.77868154813686</v>
          </cell>
          <cell r="BX35">
            <v>100.71649452459991</v>
          </cell>
          <cell r="BY35">
            <v>124.73706567400491</v>
          </cell>
          <cell r="BZ35">
            <v>105.37257827180119</v>
          </cell>
          <cell r="CA35">
            <v>73.595245094781149</v>
          </cell>
          <cell r="CB35">
            <v>43.884730494876372</v>
          </cell>
          <cell r="CC35">
            <v>111.44132203683947</v>
          </cell>
          <cell r="CD35">
            <v>170.6619065289475</v>
          </cell>
          <cell r="CE35">
            <v>83.153274839345528</v>
          </cell>
          <cell r="CF35">
            <v>127.8158999710577</v>
          </cell>
          <cell r="CG35">
            <v>123.55940218789731</v>
          </cell>
          <cell r="CH35">
            <v>132.02471116657438</v>
          </cell>
          <cell r="CI35">
            <v>97.408618830273284</v>
          </cell>
          <cell r="CJ35">
            <v>162.17569294488177</v>
          </cell>
          <cell r="CK35">
            <v>124.05631674124496</v>
          </cell>
          <cell r="CL35">
            <v>111.17653760738462</v>
          </cell>
          <cell r="CM35">
            <v>97.812480770302457</v>
          </cell>
          <cell r="CN35">
            <v>119.43121921335204</v>
          </cell>
          <cell r="CO35">
            <v>53.478425725973686</v>
          </cell>
          <cell r="CP35">
            <v>182.23695913180717</v>
          </cell>
          <cell r="CQ35">
            <v>117.20403228377619</v>
          </cell>
          <cell r="CR35">
            <v>106.80682464909285</v>
          </cell>
          <cell r="CS35">
            <v>120.96734371160719</v>
          </cell>
        </row>
        <row r="36">
          <cell r="A36">
            <v>35735</v>
          </cell>
          <cell r="B36">
            <v>97.217138704039925</v>
          </cell>
          <cell r="C36">
            <v>105.72862701693282</v>
          </cell>
          <cell r="D36">
            <v>104.71325941398048</v>
          </cell>
          <cell r="F36">
            <v>35735</v>
          </cell>
          <cell r="G36">
            <v>85.489781607779534</v>
          </cell>
          <cell r="H36">
            <v>93.03345969492014</v>
          </cell>
          <cell r="I36">
            <v>116.14867773760012</v>
          </cell>
          <cell r="J36">
            <v>82.207393080717139</v>
          </cell>
          <cell r="K36">
            <v>108.53306825573591</v>
          </cell>
          <cell r="L36">
            <v>100.83354660354399</v>
          </cell>
          <cell r="M36">
            <v>78.396341498124443</v>
          </cell>
          <cell r="N36">
            <v>112.00424579843464</v>
          </cell>
          <cell r="O36">
            <v>100.78464430521524</v>
          </cell>
          <cell r="P36">
            <v>105.98245470716508</v>
          </cell>
          <cell r="Q36">
            <v>92.502785457290202</v>
          </cell>
          <cell r="R36">
            <v>144.5659647824597</v>
          </cell>
          <cell r="S36">
            <v>103.35455522427155</v>
          </cell>
          <cell r="T36">
            <v>96.400097668939281</v>
          </cell>
          <cell r="U36">
            <v>106.36614736568998</v>
          </cell>
          <cell r="V36">
            <v>104.64357525852331</v>
          </cell>
          <cell r="W36">
            <v>59.904466680706861</v>
          </cell>
          <cell r="X36">
            <v>110.42807212354985</v>
          </cell>
          <cell r="Y36">
            <v>100.91814476860341</v>
          </cell>
          <cell r="AA36">
            <v>35735</v>
          </cell>
          <cell r="AB36">
            <v>85.489781607779534</v>
          </cell>
          <cell r="AC36">
            <v>93.03345969492014</v>
          </cell>
          <cell r="AD36">
            <v>116.14867773760012</v>
          </cell>
          <cell r="AE36">
            <v>82.207393080717168</v>
          </cell>
          <cell r="AF36">
            <v>108.53306825573591</v>
          </cell>
          <cell r="AG36">
            <v>137.10146646193377</v>
          </cell>
          <cell r="AH36">
            <v>88.001003667650323</v>
          </cell>
          <cell r="AI36">
            <v>56.380815222170561</v>
          </cell>
          <cell r="AJ36">
            <v>1.2103132133710439</v>
          </cell>
          <cell r="AK36">
            <v>216.79792362544222</v>
          </cell>
          <cell r="AL36">
            <v>127.09709819107448</v>
          </cell>
          <cell r="AM36">
            <v>32.514420636166577</v>
          </cell>
          <cell r="AN36">
            <v>45.585270373976499</v>
          </cell>
          <cell r="AO36">
            <v>86.857020911227195</v>
          </cell>
          <cell r="AP36">
            <v>156.98170916049128</v>
          </cell>
          <cell r="AQ36">
            <v>213.18775219090705</v>
          </cell>
          <cell r="AR36">
            <v>66.274103454769858</v>
          </cell>
          <cell r="AS36">
            <v>84.645803508126377</v>
          </cell>
          <cell r="AT36">
            <v>98.162701135034197</v>
          </cell>
          <cell r="AU36">
            <v>113.28630856998991</v>
          </cell>
          <cell r="AV36">
            <v>109.26643795775416</v>
          </cell>
          <cell r="AW36">
            <v>116.68736782473007</v>
          </cell>
          <cell r="AX36">
            <v>258.34268088281885</v>
          </cell>
          <cell r="AY36">
            <v>89.400860322399126</v>
          </cell>
          <cell r="AZ36">
            <v>140.83918692821899</v>
          </cell>
          <cell r="BA36">
            <v>89.054737061562605</v>
          </cell>
          <cell r="BB36">
            <v>70.378463669315963</v>
          </cell>
          <cell r="BC36">
            <v>109.9290878359501</v>
          </cell>
          <cell r="BD36">
            <v>74.20774409567322</v>
          </cell>
          <cell r="BE36">
            <v>128.13411049521608</v>
          </cell>
          <cell r="BF36">
            <v>119.40449888522735</v>
          </cell>
          <cell r="BG36">
            <v>70.786006661121334</v>
          </cell>
          <cell r="BH36">
            <v>103.55784763939585</v>
          </cell>
          <cell r="BI36">
            <v>116.01253069759528</v>
          </cell>
          <cell r="BJ36">
            <v>109.14922622761371</v>
          </cell>
          <cell r="BK36">
            <v>93.1503064228787</v>
          </cell>
          <cell r="BL36">
            <v>44.868208744550543</v>
          </cell>
          <cell r="BM36">
            <v>228.15442179734291</v>
          </cell>
          <cell r="BN36">
            <v>159.13865069911441</v>
          </cell>
          <cell r="BO36">
            <v>93.929390532776409</v>
          </cell>
          <cell r="BP36">
            <v>69.139646660841649</v>
          </cell>
          <cell r="BQ36">
            <v>105.83351831077645</v>
          </cell>
          <cell r="BR36">
            <v>89.074741588838265</v>
          </cell>
          <cell r="BS36">
            <v>71.842304222913043</v>
          </cell>
          <cell r="BT36">
            <v>144.5659647824597</v>
          </cell>
          <cell r="BU36">
            <v>99.242188782925382</v>
          </cell>
          <cell r="BV36">
            <v>306.28934406189336</v>
          </cell>
          <cell r="BW36">
            <v>95.694449578804438</v>
          </cell>
          <cell r="BX36">
            <v>104.86915005466578</v>
          </cell>
          <cell r="BY36">
            <v>124.64012786703046</v>
          </cell>
          <cell r="BZ36">
            <v>128.36968170014751</v>
          </cell>
          <cell r="CA36">
            <v>61.547892894136645</v>
          </cell>
          <cell r="CB36">
            <v>37.587919478987317</v>
          </cell>
          <cell r="CC36">
            <v>109.78769531488047</v>
          </cell>
          <cell r="CD36">
            <v>175.27554505624707</v>
          </cell>
          <cell r="CE36">
            <v>80.064988259002362</v>
          </cell>
          <cell r="CF36">
            <v>99.037637642133788</v>
          </cell>
          <cell r="CG36">
            <v>96.82461222785318</v>
          </cell>
          <cell r="CH36">
            <v>108.58406007212935</v>
          </cell>
          <cell r="CI36">
            <v>92.709195024377635</v>
          </cell>
          <cell r="CJ36">
            <v>144.06468388448528</v>
          </cell>
          <cell r="CK36">
            <v>120.99763757354249</v>
          </cell>
          <cell r="CL36">
            <v>100.35155294454484</v>
          </cell>
          <cell r="CM36">
            <v>102.21933991053528</v>
          </cell>
          <cell r="CN36">
            <v>95.53912248897241</v>
          </cell>
          <cell r="CO36">
            <v>59.904466680706861</v>
          </cell>
          <cell r="CP36">
            <v>166.30787637519987</v>
          </cell>
          <cell r="CQ36">
            <v>106.85174308502317</v>
          </cell>
          <cell r="CR36">
            <v>98.75518304252914</v>
          </cell>
          <cell r="CS36">
            <v>100.25654280242048</v>
          </cell>
        </row>
        <row r="37">
          <cell r="A37">
            <v>35765</v>
          </cell>
          <cell r="B37">
            <v>109.82858893024698</v>
          </cell>
          <cell r="C37">
            <v>116.94259680022675</v>
          </cell>
          <cell r="D37">
            <v>130.64485958791528</v>
          </cell>
          <cell r="F37">
            <v>35765</v>
          </cell>
          <cell r="G37">
            <v>104.1525810958545</v>
          </cell>
          <cell r="H37">
            <v>91.511372674203656</v>
          </cell>
          <cell r="I37">
            <v>127.85523586864427</v>
          </cell>
          <cell r="J37">
            <v>99.311894815844667</v>
          </cell>
          <cell r="K37">
            <v>110.52948701766917</v>
          </cell>
          <cell r="L37">
            <v>85.148568075833097</v>
          </cell>
          <cell r="M37">
            <v>65.93170619743664</v>
          </cell>
          <cell r="N37">
            <v>124.52567126218908</v>
          </cell>
          <cell r="O37">
            <v>104.04772468114756</v>
          </cell>
          <cell r="P37">
            <v>107.78942983965862</v>
          </cell>
          <cell r="Q37">
            <v>130.35817227425355</v>
          </cell>
          <cell r="R37">
            <v>153.75342272097654</v>
          </cell>
          <cell r="S37">
            <v>121.43365925394346</v>
          </cell>
          <cell r="T37">
            <v>115.09593488141336</v>
          </cell>
          <cell r="U37">
            <v>132.02724322704069</v>
          </cell>
          <cell r="V37">
            <v>137.70698017383708</v>
          </cell>
          <cell r="W37">
            <v>317.91913735199165</v>
          </cell>
          <cell r="X37">
            <v>128.16384066502346</v>
          </cell>
          <cell r="Y37">
            <v>130.49699588510268</v>
          </cell>
          <cell r="AA37">
            <v>35765</v>
          </cell>
          <cell r="AB37">
            <v>104.1525810958545</v>
          </cell>
          <cell r="AC37">
            <v>91.511372674203656</v>
          </cell>
          <cell r="AD37">
            <v>127.85523586864427</v>
          </cell>
          <cell r="AE37">
            <v>99.311894815844681</v>
          </cell>
          <cell r="AF37">
            <v>110.52948701766917</v>
          </cell>
          <cell r="AG37">
            <v>106.93074603243946</v>
          </cell>
          <cell r="AH37">
            <v>78.008130342637628</v>
          </cell>
          <cell r="AI37">
            <v>70.513251999004666</v>
          </cell>
          <cell r="AJ37">
            <v>10.060820927583437</v>
          </cell>
          <cell r="AK37">
            <v>240.42102091494411</v>
          </cell>
          <cell r="AL37">
            <v>71.367734048110293</v>
          </cell>
          <cell r="AM37">
            <v>34.523995704871453</v>
          </cell>
          <cell r="AN37">
            <v>49.171324344394534</v>
          </cell>
          <cell r="AO37">
            <v>87.347149623793342</v>
          </cell>
          <cell r="AP37">
            <v>109.55308859051325</v>
          </cell>
          <cell r="AQ37">
            <v>252.45602674491883</v>
          </cell>
          <cell r="AR37">
            <v>73.902935246410451</v>
          </cell>
          <cell r="AS37">
            <v>98.157554689884506</v>
          </cell>
          <cell r="AT37">
            <v>94.669472699881865</v>
          </cell>
          <cell r="AU37">
            <v>140.44569208615545</v>
          </cell>
          <cell r="AV37">
            <v>116.66635918634248</v>
          </cell>
          <cell r="AW37">
            <v>113.50469733267194</v>
          </cell>
          <cell r="AX37">
            <v>194.12216051367923</v>
          </cell>
          <cell r="AY37">
            <v>121.98683999931997</v>
          </cell>
          <cell r="AZ37">
            <v>149.82733403752121</v>
          </cell>
          <cell r="BA37">
            <v>116.63599785006038</v>
          </cell>
          <cell r="BB37">
            <v>50.729104950721506</v>
          </cell>
          <cell r="BC37">
            <v>119.41315534133227</v>
          </cell>
          <cell r="BD37">
            <v>58.986839725246547</v>
          </cell>
          <cell r="BE37">
            <v>153.32750901552464</v>
          </cell>
          <cell r="BF37">
            <v>119.48048592865369</v>
          </cell>
          <cell r="BG37">
            <v>76.80277206236272</v>
          </cell>
          <cell r="BH37">
            <v>110.25400137120609</v>
          </cell>
          <cell r="BI37">
            <v>117.51764481111552</v>
          </cell>
          <cell r="BJ37">
            <v>103.67247176532535</v>
          </cell>
          <cell r="BK37">
            <v>81.366600421618671</v>
          </cell>
          <cell r="BL37">
            <v>66.159039064729654</v>
          </cell>
          <cell r="BM37">
            <v>37.104792424044078</v>
          </cell>
          <cell r="BN37">
            <v>101.3072835908329</v>
          </cell>
          <cell r="BO37">
            <v>111.51036876944097</v>
          </cell>
          <cell r="BP37">
            <v>68.891580859035471</v>
          </cell>
          <cell r="BQ37">
            <v>190.19113586051137</v>
          </cell>
          <cell r="BR37">
            <v>105.70744068820683</v>
          </cell>
          <cell r="BS37">
            <v>79.567704234890229</v>
          </cell>
          <cell r="BT37">
            <v>153.75342272097654</v>
          </cell>
          <cell r="BU37">
            <v>119.23335611392332</v>
          </cell>
          <cell r="BV37">
            <v>311.49100560519571</v>
          </cell>
          <cell r="BW37">
            <v>112.06166095566115</v>
          </cell>
          <cell r="BX37">
            <v>208.2813509442297</v>
          </cell>
          <cell r="BY37">
            <v>148.87474303781687</v>
          </cell>
          <cell r="BZ37">
            <v>155.43670052044124</v>
          </cell>
          <cell r="CA37">
            <v>57.79973646857929</v>
          </cell>
          <cell r="CB37">
            <v>85.875766576123198</v>
          </cell>
          <cell r="CC37">
            <v>117.44446351531575</v>
          </cell>
          <cell r="CD37">
            <v>202.61495245196699</v>
          </cell>
          <cell r="CE37">
            <v>191.12070181102658</v>
          </cell>
          <cell r="CF37">
            <v>109.69637028095109</v>
          </cell>
          <cell r="CG37">
            <v>120.92728643272767</v>
          </cell>
          <cell r="CH37">
            <v>121.08521863840301</v>
          </cell>
          <cell r="CI37">
            <v>127.90326186523136</v>
          </cell>
          <cell r="CJ37">
            <v>213.30479362728605</v>
          </cell>
          <cell r="CK37">
            <v>145.56895124055802</v>
          </cell>
          <cell r="CL37">
            <v>123.83701709652199</v>
          </cell>
          <cell r="CM37">
            <v>145.63893809636483</v>
          </cell>
          <cell r="CN37">
            <v>119.84165836078523</v>
          </cell>
          <cell r="CO37">
            <v>317.91913735199165</v>
          </cell>
          <cell r="CP37">
            <v>179.12329315325212</v>
          </cell>
          <cell r="CQ37">
            <v>124.98038779018255</v>
          </cell>
          <cell r="CR37">
            <v>126.78867791737476</v>
          </cell>
          <cell r="CS37">
            <v>130.41785869927455</v>
          </cell>
        </row>
        <row r="38">
          <cell r="A38">
            <v>35796</v>
          </cell>
          <cell r="B38">
            <v>94.360963718371011</v>
          </cell>
          <cell r="C38">
            <v>104.27986147172533</v>
          </cell>
          <cell r="D38">
            <v>111.27280993175934</v>
          </cell>
          <cell r="F38">
            <v>35796</v>
          </cell>
          <cell r="G38">
            <v>88.358114004842719</v>
          </cell>
          <cell r="H38">
            <v>80.189005104481708</v>
          </cell>
          <cell r="I38">
            <v>92.945562968260731</v>
          </cell>
          <cell r="J38">
            <v>73.466157772127147</v>
          </cell>
          <cell r="K38">
            <v>100.33210889928598</v>
          </cell>
          <cell r="L38">
            <v>76.788133092814689</v>
          </cell>
          <cell r="M38">
            <v>75.157613961843495</v>
          </cell>
          <cell r="N38">
            <v>102.97945146768556</v>
          </cell>
          <cell r="O38">
            <v>98.273654177062681</v>
          </cell>
          <cell r="P38">
            <v>109.411200997042</v>
          </cell>
          <cell r="Q38">
            <v>100.94692310011882</v>
          </cell>
          <cell r="R38">
            <v>116.76363584053163</v>
          </cell>
          <cell r="S38">
            <v>109.37078519674068</v>
          </cell>
          <cell r="T38">
            <v>92.527343533661977</v>
          </cell>
          <cell r="U38">
            <v>107.03918168605557</v>
          </cell>
          <cell r="V38">
            <v>115.11355178598632</v>
          </cell>
          <cell r="W38">
            <v>54.453068798867513</v>
          </cell>
          <cell r="X38">
            <v>96.355373962665041</v>
          </cell>
          <cell r="Y38">
            <v>106.23780350875236</v>
          </cell>
          <cell r="AA38">
            <v>35796</v>
          </cell>
          <cell r="AB38">
            <v>88.358114004842719</v>
          </cell>
          <cell r="AC38">
            <v>80.189005104481708</v>
          </cell>
          <cell r="AD38">
            <v>92.945562968260731</v>
          </cell>
          <cell r="AE38">
            <v>73.466157772127161</v>
          </cell>
          <cell r="AF38">
            <v>100.33210889928598</v>
          </cell>
          <cell r="AG38">
            <v>97.113770616487614</v>
          </cell>
          <cell r="AH38">
            <v>57.00078321449206</v>
          </cell>
          <cell r="AI38">
            <v>94.366974511696199</v>
          </cell>
          <cell r="AJ38">
            <v>2.4295716544366472</v>
          </cell>
          <cell r="AK38">
            <v>124.35173437257806</v>
          </cell>
          <cell r="AL38">
            <v>163.65609444992026</v>
          </cell>
          <cell r="AM38">
            <v>31.450821749343259</v>
          </cell>
          <cell r="AN38">
            <v>56.401859438891513</v>
          </cell>
          <cell r="AO38">
            <v>76.31211181931063</v>
          </cell>
          <cell r="AP38">
            <v>126.70286917745715</v>
          </cell>
          <cell r="AQ38">
            <v>50.803279211790915</v>
          </cell>
          <cell r="AR38">
            <v>61.825173187092432</v>
          </cell>
          <cell r="AS38">
            <v>79.048869447111386</v>
          </cell>
          <cell r="AT38">
            <v>85.424873284616041</v>
          </cell>
          <cell r="AU38">
            <v>99.640874297129471</v>
          </cell>
          <cell r="AV38">
            <v>113.22895933455975</v>
          </cell>
          <cell r="AW38">
            <v>64.581023150968136</v>
          </cell>
          <cell r="AX38">
            <v>180.37908321480953</v>
          </cell>
          <cell r="AY38">
            <v>83.84100044573529</v>
          </cell>
          <cell r="AZ38">
            <v>114.42809277876586</v>
          </cell>
          <cell r="BA38">
            <v>87.548880838319562</v>
          </cell>
          <cell r="BB38">
            <v>81.294699635087554</v>
          </cell>
          <cell r="BC38">
            <v>105.7526051048562</v>
          </cell>
          <cell r="BD38">
            <v>84.65869597501208</v>
          </cell>
          <cell r="BE38">
            <v>133.21187563391081</v>
          </cell>
          <cell r="BF38">
            <v>112.51952077168534</v>
          </cell>
          <cell r="BG38">
            <v>68.218323225694803</v>
          </cell>
          <cell r="BH38">
            <v>103.3997540199403</v>
          </cell>
          <cell r="BI38">
            <v>133.25752230712143</v>
          </cell>
          <cell r="BJ38">
            <v>88.272159014046906</v>
          </cell>
          <cell r="BK38">
            <v>81.177763833855778</v>
          </cell>
          <cell r="BL38">
            <v>67.36389784668242</v>
          </cell>
          <cell r="BM38">
            <v>135.94788030932637</v>
          </cell>
          <cell r="BN38">
            <v>129.53667127517784</v>
          </cell>
          <cell r="BO38">
            <v>107.75290061791428</v>
          </cell>
          <cell r="BP38">
            <v>43.809242782473092</v>
          </cell>
          <cell r="BQ38">
            <v>136.11922014588768</v>
          </cell>
          <cell r="BR38">
            <v>89.345032433580826</v>
          </cell>
          <cell r="BS38">
            <v>53.764377393958199</v>
          </cell>
          <cell r="BT38">
            <v>116.76363584053163</v>
          </cell>
          <cell r="BU38">
            <v>109.73610556861787</v>
          </cell>
          <cell r="BV38">
            <v>237.36252751675212</v>
          </cell>
          <cell r="BW38">
            <v>97.821152446419404</v>
          </cell>
          <cell r="BX38">
            <v>142.05353192525476</v>
          </cell>
          <cell r="BY38">
            <v>118.44721548834291</v>
          </cell>
          <cell r="BZ38">
            <v>94.957521662780238</v>
          </cell>
          <cell r="CA38">
            <v>54.689856958831442</v>
          </cell>
          <cell r="CB38">
            <v>43.154760823728765</v>
          </cell>
          <cell r="CC38">
            <v>112.38537511422929</v>
          </cell>
          <cell r="CD38">
            <v>165.66087479617002</v>
          </cell>
          <cell r="CE38">
            <v>72.601876430591574</v>
          </cell>
          <cell r="CF38">
            <v>86.34648479455646</v>
          </cell>
          <cell r="CG38">
            <v>133.92059630955464</v>
          </cell>
          <cell r="CH38">
            <v>95.427851205286288</v>
          </cell>
          <cell r="CI38">
            <v>85.081967925265062</v>
          </cell>
          <cell r="CJ38">
            <v>167.54298223897021</v>
          </cell>
          <cell r="CK38">
            <v>126.73634564435316</v>
          </cell>
          <cell r="CL38">
            <v>97.200618074647636</v>
          </cell>
          <cell r="CM38">
            <v>99.487851097481993</v>
          </cell>
          <cell r="CN38">
            <v>97.62030856665028</v>
          </cell>
          <cell r="CO38">
            <v>54.453068798867513</v>
          </cell>
          <cell r="CP38">
            <v>130.91589914319982</v>
          </cell>
          <cell r="CQ38">
            <v>94.211557692945235</v>
          </cell>
          <cell r="CR38">
            <v>91.269683487977886</v>
          </cell>
          <cell r="CS38">
            <v>116.26543976453786</v>
          </cell>
        </row>
        <row r="39">
          <cell r="A39">
            <v>35827</v>
          </cell>
          <cell r="B39">
            <v>125.27902159771065</v>
          </cell>
          <cell r="C39">
            <v>98.431101744337553</v>
          </cell>
          <cell r="D39">
            <v>92.245156182917071</v>
          </cell>
          <cell r="F39">
            <v>35827</v>
          </cell>
          <cell r="G39">
            <v>139.32372557993372</v>
          </cell>
          <cell r="H39">
            <v>108.5169825674563</v>
          </cell>
          <cell r="I39">
            <v>92.535702122409873</v>
          </cell>
          <cell r="J39">
            <v>95.743169218310527</v>
          </cell>
          <cell r="K39">
            <v>98.415464942454349</v>
          </cell>
          <cell r="L39">
            <v>55.296405507195487</v>
          </cell>
          <cell r="M39">
            <v>84.906214600419048</v>
          </cell>
          <cell r="N39">
            <v>98.020339232319586</v>
          </cell>
          <cell r="O39">
            <v>104.79716018823957</v>
          </cell>
          <cell r="P39">
            <v>102.15571277646309</v>
          </cell>
          <cell r="Q39">
            <v>91.075126666385074</v>
          </cell>
          <cell r="R39">
            <v>142.08862305988782</v>
          </cell>
          <cell r="S39">
            <v>90.001800855383976</v>
          </cell>
          <cell r="T39">
            <v>83.596543909238122</v>
          </cell>
          <cell r="U39">
            <v>107.11784660147853</v>
          </cell>
          <cell r="V39">
            <v>91.445631959746706</v>
          </cell>
          <cell r="W39">
            <v>69.12527380938414</v>
          </cell>
          <cell r="X39">
            <v>98.458786000383867</v>
          </cell>
          <cell r="Y39">
            <v>87.024915802027536</v>
          </cell>
          <cell r="AA39">
            <v>35827</v>
          </cell>
          <cell r="AB39">
            <v>139.32372557993372</v>
          </cell>
          <cell r="AC39">
            <v>108.5169825674563</v>
          </cell>
          <cell r="AD39">
            <v>92.535702122409873</v>
          </cell>
          <cell r="AE39">
            <v>95.743169218310541</v>
          </cell>
          <cell r="AF39">
            <v>98.415464942454349</v>
          </cell>
          <cell r="AG39">
            <v>55.666862552076793</v>
          </cell>
          <cell r="AH39">
            <v>72.053510886860835</v>
          </cell>
          <cell r="AI39">
            <v>66.933443960290404</v>
          </cell>
          <cell r="AJ39">
            <v>3.8998820501104658</v>
          </cell>
          <cell r="AK39">
            <v>167.13065673644181</v>
          </cell>
          <cell r="AL39">
            <v>40.981805078521944</v>
          </cell>
          <cell r="AM39">
            <v>31.115997284121718</v>
          </cell>
          <cell r="AN39">
            <v>84.769203290554231</v>
          </cell>
          <cell r="AO39">
            <v>97.63046723857201</v>
          </cell>
          <cell r="AP39">
            <v>102.38788003462072</v>
          </cell>
          <cell r="AQ39">
            <v>103.86246490897204</v>
          </cell>
          <cell r="AR39">
            <v>62.512961226098682</v>
          </cell>
          <cell r="AS39">
            <v>75.199919494919754</v>
          </cell>
          <cell r="AT39">
            <v>78.449908074839698</v>
          </cell>
          <cell r="AU39">
            <v>97.267417741022953</v>
          </cell>
          <cell r="AV39">
            <v>105.30096313510407</v>
          </cell>
          <cell r="AW39">
            <v>68.834063773059611</v>
          </cell>
          <cell r="AX39">
            <v>135.82794744618903</v>
          </cell>
          <cell r="AY39">
            <v>86.854227030371106</v>
          </cell>
          <cell r="AZ39">
            <v>107.60870716553912</v>
          </cell>
          <cell r="BA39">
            <v>114.09893903561364</v>
          </cell>
          <cell r="BB39">
            <v>103.81285936241049</v>
          </cell>
          <cell r="BC39">
            <v>109.697218616463</v>
          </cell>
          <cell r="BD39">
            <v>59.590314572315215</v>
          </cell>
          <cell r="BE39">
            <v>136.45787660216052</v>
          </cell>
          <cell r="BF39">
            <v>124.5855259022472</v>
          </cell>
          <cell r="BG39">
            <v>64.757129475846327</v>
          </cell>
          <cell r="BH39">
            <v>97.735062169043445</v>
          </cell>
          <cell r="BI39">
            <v>116.97882896852794</v>
          </cell>
          <cell r="BJ39">
            <v>87.10157918962561</v>
          </cell>
          <cell r="BK39">
            <v>111.61055174346428</v>
          </cell>
          <cell r="BL39">
            <v>64.306052278142417</v>
          </cell>
          <cell r="BM39">
            <v>110.66410598786348</v>
          </cell>
          <cell r="BN39">
            <v>111.54020689779932</v>
          </cell>
          <cell r="BO39">
            <v>109.77888051263952</v>
          </cell>
          <cell r="BP39">
            <v>86.075016081529682</v>
          </cell>
          <cell r="BQ39">
            <v>115.08394744417767</v>
          </cell>
          <cell r="BR39">
            <v>82.400691245911801</v>
          </cell>
          <cell r="BS39">
            <v>45.807825375629406</v>
          </cell>
          <cell r="BT39">
            <v>142.08862305988782</v>
          </cell>
          <cell r="BU39">
            <v>89.029095817886343</v>
          </cell>
          <cell r="BV39">
            <v>218.82986595039912</v>
          </cell>
          <cell r="BW39">
            <v>87.464240559075151</v>
          </cell>
          <cell r="BX39">
            <v>107.55238292431218</v>
          </cell>
          <cell r="BY39">
            <v>110.05854106411712</v>
          </cell>
          <cell r="BZ39">
            <v>89.965035148388793</v>
          </cell>
          <cell r="CA39">
            <v>48.998052354503969</v>
          </cell>
          <cell r="CB39">
            <v>34.774579805451623</v>
          </cell>
          <cell r="CC39">
            <v>110.72367734652069</v>
          </cell>
          <cell r="CD39">
            <v>166.3728482145342</v>
          </cell>
          <cell r="CE39">
            <v>80.948348349614307</v>
          </cell>
          <cell r="CF39">
            <v>101.11869859786739</v>
          </cell>
          <cell r="CG39">
            <v>81.962680800221946</v>
          </cell>
          <cell r="CH39">
            <v>73.300309241680694</v>
          </cell>
          <cell r="CI39">
            <v>85.639991491155314</v>
          </cell>
          <cell r="CJ39">
            <v>120.89738043303487</v>
          </cell>
          <cell r="CK39">
            <v>103.77804980563619</v>
          </cell>
          <cell r="CL39">
            <v>91.035626465054278</v>
          </cell>
          <cell r="CM39">
            <v>92.826015007050415</v>
          </cell>
          <cell r="CN39">
            <v>90.284538312029994</v>
          </cell>
          <cell r="CO39">
            <v>69.12527380938414</v>
          </cell>
          <cell r="CP39">
            <v>123.97237904654276</v>
          </cell>
          <cell r="CQ39">
            <v>96.946346538590788</v>
          </cell>
          <cell r="CR39">
            <v>73.419439096821634</v>
          </cell>
          <cell r="CS39">
            <v>96.390109045836738</v>
          </cell>
        </row>
        <row r="40">
          <cell r="A40">
            <v>35855</v>
          </cell>
          <cell r="B40">
            <v>143.51948324961907</v>
          </cell>
          <cell r="C40">
            <v>116.39446933723946</v>
          </cell>
          <cell r="D40">
            <v>103.55669893491834</v>
          </cell>
          <cell r="F40">
            <v>35855</v>
          </cell>
          <cell r="G40">
            <v>156.26707628640594</v>
          </cell>
          <cell r="H40">
            <v>119.49887940904792</v>
          </cell>
          <cell r="I40">
            <v>114.62962282248913</v>
          </cell>
          <cell r="J40">
            <v>342.90266574481979</v>
          </cell>
          <cell r="K40">
            <v>112.35170673871414</v>
          </cell>
          <cell r="L40">
            <v>91.271993157099558</v>
          </cell>
          <cell r="M40">
            <v>158.99763489953546</v>
          </cell>
          <cell r="N40">
            <v>111.18863279983336</v>
          </cell>
          <cell r="O40">
            <v>119.50623220353496</v>
          </cell>
          <cell r="P40">
            <v>113.13699520021795</v>
          </cell>
          <cell r="Q40">
            <v>112.49878276747894</v>
          </cell>
          <cell r="R40">
            <v>169.00722910718721</v>
          </cell>
          <cell r="S40">
            <v>98.322599437374464</v>
          </cell>
          <cell r="T40">
            <v>86.913737215018045</v>
          </cell>
          <cell r="U40">
            <v>112.83161227599085</v>
          </cell>
          <cell r="V40">
            <v>107.26333831833693</v>
          </cell>
          <cell r="W40">
            <v>78.997735689924042</v>
          </cell>
          <cell r="X40">
            <v>112.14032802811224</v>
          </cell>
          <cell r="Y40">
            <v>96.247790354148592</v>
          </cell>
          <cell r="AA40">
            <v>35855</v>
          </cell>
          <cell r="AB40">
            <v>156.26707628640594</v>
          </cell>
          <cell r="AC40">
            <v>119.49887940904792</v>
          </cell>
          <cell r="AD40">
            <v>114.62962282248913</v>
          </cell>
          <cell r="AE40">
            <v>342.90266574481984</v>
          </cell>
          <cell r="AF40">
            <v>112.35170673871414</v>
          </cell>
          <cell r="AG40">
            <v>62.732144028653245</v>
          </cell>
          <cell r="AH40">
            <v>99.23902683732409</v>
          </cell>
          <cell r="AI40">
            <v>83.629607308174542</v>
          </cell>
          <cell r="AJ40">
            <v>4.6402368185088863</v>
          </cell>
          <cell r="AK40">
            <v>224.10432025034109</v>
          </cell>
          <cell r="AL40">
            <v>682.89539466443603</v>
          </cell>
          <cell r="AM40">
            <v>36.682253613435066</v>
          </cell>
          <cell r="AN40">
            <v>207.18403699542822</v>
          </cell>
          <cell r="AO40">
            <v>85.439277307781865</v>
          </cell>
          <cell r="AP40">
            <v>108.0840046869032</v>
          </cell>
          <cell r="AQ40">
            <v>172.21746153173362</v>
          </cell>
          <cell r="AR40">
            <v>72.086895308639043</v>
          </cell>
          <cell r="AS40">
            <v>77.914092400582661</v>
          </cell>
          <cell r="AT40">
            <v>87.068529070350024</v>
          </cell>
          <cell r="AU40">
            <v>113.15112125925398</v>
          </cell>
          <cell r="AV40">
            <v>120.57192995575934</v>
          </cell>
          <cell r="AW40">
            <v>88.619025421534317</v>
          </cell>
          <cell r="AX40">
            <v>194.03760309884436</v>
          </cell>
          <cell r="AY40">
            <v>92.468117430813507</v>
          </cell>
          <cell r="AZ40">
            <v>124.00654024221791</v>
          </cell>
          <cell r="BA40">
            <v>100.76002530318161</v>
          </cell>
          <cell r="BB40">
            <v>92.397093396160983</v>
          </cell>
          <cell r="BC40">
            <v>154.75170220102169</v>
          </cell>
          <cell r="BD40">
            <v>74.580143195100163</v>
          </cell>
          <cell r="BE40">
            <v>120.41553049662666</v>
          </cell>
          <cell r="BF40">
            <v>132.66330814763143</v>
          </cell>
          <cell r="BG40">
            <v>71.545380788463675</v>
          </cell>
          <cell r="BH40">
            <v>110.71883183886243</v>
          </cell>
          <cell r="BI40">
            <v>123.80794344164998</v>
          </cell>
          <cell r="BJ40">
            <v>109.76333333777696</v>
          </cell>
          <cell r="BK40">
            <v>103.23303268283304</v>
          </cell>
          <cell r="BL40">
            <v>75.851518224184758</v>
          </cell>
          <cell r="BM40">
            <v>99.274680503998326</v>
          </cell>
          <cell r="BN40">
            <v>127.04046457185017</v>
          </cell>
          <cell r="BO40">
            <v>129.56544962684421</v>
          </cell>
          <cell r="BP40">
            <v>114.92487220534116</v>
          </cell>
          <cell r="BQ40">
            <v>162.9647717390539</v>
          </cell>
          <cell r="BR40">
            <v>92.012655750381299</v>
          </cell>
          <cell r="BS40">
            <v>63.850582599098914</v>
          </cell>
          <cell r="BT40">
            <v>169.00722910718721</v>
          </cell>
          <cell r="BU40">
            <v>96.499299402764692</v>
          </cell>
          <cell r="BV40">
            <v>253.34410401968711</v>
          </cell>
          <cell r="BW40">
            <v>95.289877271195934</v>
          </cell>
          <cell r="BX40">
            <v>79.556812867666821</v>
          </cell>
          <cell r="BY40">
            <v>92.581739735908542</v>
          </cell>
          <cell r="BZ40">
            <v>104.75286180377881</v>
          </cell>
          <cell r="CA40">
            <v>44.822922662853472</v>
          </cell>
          <cell r="CB40">
            <v>45.368049289077575</v>
          </cell>
          <cell r="CC40">
            <v>117.83998505657125</v>
          </cell>
          <cell r="CD40">
            <v>163.44012145009097</v>
          </cell>
          <cell r="CE40">
            <v>80.728450686487449</v>
          </cell>
          <cell r="CF40">
            <v>117.97056027808281</v>
          </cell>
          <cell r="CG40">
            <v>96.826476746529536</v>
          </cell>
          <cell r="CH40">
            <v>98.583768410175509</v>
          </cell>
          <cell r="CI40">
            <v>106.61515859259285</v>
          </cell>
          <cell r="CJ40">
            <v>146.7910575528438</v>
          </cell>
          <cell r="CK40">
            <v>122.39324023740156</v>
          </cell>
          <cell r="CL40">
            <v>103.90416510758671</v>
          </cell>
          <cell r="CM40">
            <v>100.92714288697822</v>
          </cell>
          <cell r="CN40">
            <v>100.17098445585538</v>
          </cell>
          <cell r="CO40">
            <v>78.997735689924042</v>
          </cell>
          <cell r="CP40">
            <v>152.57813235213405</v>
          </cell>
          <cell r="CQ40">
            <v>109.6268303484417</v>
          </cell>
          <cell r="CR40">
            <v>70.608934670586365</v>
          </cell>
          <cell r="CS40">
            <v>115.9937948528769</v>
          </cell>
        </row>
        <row r="41">
          <cell r="A41">
            <v>35886</v>
          </cell>
          <cell r="B41">
            <v>141.65655081525182</v>
          </cell>
          <cell r="C41">
            <v>119.551721537894</v>
          </cell>
          <cell r="D41">
            <v>111.51897827428722</v>
          </cell>
          <cell r="F41">
            <v>35886</v>
          </cell>
          <cell r="G41">
            <v>152.43820727625902</v>
          </cell>
          <cell r="H41">
            <v>143.40620803019692</v>
          </cell>
          <cell r="I41">
            <v>110.72823571825684</v>
          </cell>
          <cell r="J41">
            <v>155.08899176046432</v>
          </cell>
          <cell r="K41">
            <v>115.69241945414679</v>
          </cell>
          <cell r="L41">
            <v>88.167253092143554</v>
          </cell>
          <cell r="M41">
            <v>177.75485664276837</v>
          </cell>
          <cell r="N41">
            <v>122.13344143069192</v>
          </cell>
          <cell r="O41">
            <v>127.50294210323766</v>
          </cell>
          <cell r="P41">
            <v>116.36069437914371</v>
          </cell>
          <cell r="Q41">
            <v>108.1484983183816</v>
          </cell>
          <cell r="R41">
            <v>135.71632901611991</v>
          </cell>
          <cell r="S41">
            <v>108.09815281018842</v>
          </cell>
          <cell r="T41">
            <v>97.858556431139277</v>
          </cell>
          <cell r="U41">
            <v>113.74051058374187</v>
          </cell>
          <cell r="V41">
            <v>113.97585614328061</v>
          </cell>
          <cell r="W41">
            <v>81.228544158353188</v>
          </cell>
          <cell r="X41">
            <v>119.07716142036041</v>
          </cell>
          <cell r="Y41">
            <v>92.067974946387608</v>
          </cell>
          <cell r="AA41">
            <v>35886</v>
          </cell>
          <cell r="AB41">
            <v>152.43820727625902</v>
          </cell>
          <cell r="AC41">
            <v>143.40620803019692</v>
          </cell>
          <cell r="AD41">
            <v>110.72823571825684</v>
          </cell>
          <cell r="AE41">
            <v>155.08899176046435</v>
          </cell>
          <cell r="AF41">
            <v>115.69241945414679</v>
          </cell>
          <cell r="AG41">
            <v>83.497687320971067</v>
          </cell>
          <cell r="AH41">
            <v>90.518297912795418</v>
          </cell>
          <cell r="AI41">
            <v>72.307736609506819</v>
          </cell>
          <cell r="AJ41">
            <v>3.4248720377399153</v>
          </cell>
          <cell r="AK41">
            <v>206.34575305167675</v>
          </cell>
          <cell r="AL41">
            <v>386.59138669606267</v>
          </cell>
          <cell r="AM41">
            <v>45.726906062836584</v>
          </cell>
          <cell r="AN41">
            <v>247.26350748558667</v>
          </cell>
          <cell r="AO41">
            <v>103.79741300631382</v>
          </cell>
          <cell r="AP41">
            <v>93.150128677334337</v>
          </cell>
          <cell r="AQ41">
            <v>158.8266233170379</v>
          </cell>
          <cell r="AR41">
            <v>79.057157533311496</v>
          </cell>
          <cell r="AS41">
            <v>90.795491118061037</v>
          </cell>
          <cell r="AT41">
            <v>72.267466866440387</v>
          </cell>
          <cell r="AU41">
            <v>122.34607944995008</v>
          </cell>
          <cell r="AV41">
            <v>139.9594413055122</v>
          </cell>
          <cell r="AW41">
            <v>91.162739266388854</v>
          </cell>
          <cell r="AX41">
            <v>183.30885778692232</v>
          </cell>
          <cell r="AY41">
            <v>112.59234293827664</v>
          </cell>
          <cell r="AZ41">
            <v>124.74297163390533</v>
          </cell>
          <cell r="BA41">
            <v>71.179590651469653</v>
          </cell>
          <cell r="BB41">
            <v>54.586949493010344</v>
          </cell>
          <cell r="BC41">
            <v>218.8997295878205</v>
          </cell>
          <cell r="BD41">
            <v>60.538044085523673</v>
          </cell>
          <cell r="BE41">
            <v>118.17029689941205</v>
          </cell>
          <cell r="BF41">
            <v>123.27997249034122</v>
          </cell>
          <cell r="BG41">
            <v>69.37479323886518</v>
          </cell>
          <cell r="BH41">
            <v>110.88223212564583</v>
          </cell>
          <cell r="BI41">
            <v>132.13517808066814</v>
          </cell>
          <cell r="BJ41">
            <v>102.25325663708537</v>
          </cell>
          <cell r="BK41">
            <v>98.895878823879499</v>
          </cell>
          <cell r="BL41">
            <v>100.95965812860099</v>
          </cell>
          <cell r="BM41">
            <v>153.05292240966656</v>
          </cell>
          <cell r="BN41">
            <v>119.59551138611849</v>
          </cell>
          <cell r="BO41">
            <v>113.45680705172026</v>
          </cell>
          <cell r="BP41">
            <v>77.31174021978731</v>
          </cell>
          <cell r="BQ41">
            <v>138.22163783037584</v>
          </cell>
          <cell r="BR41">
            <v>97.522239369098969</v>
          </cell>
          <cell r="BS41">
            <v>89.693680806734804</v>
          </cell>
          <cell r="BT41">
            <v>135.71632901611991</v>
          </cell>
          <cell r="BU41">
            <v>106.04203557475202</v>
          </cell>
          <cell r="BV41">
            <v>279.41420047577731</v>
          </cell>
          <cell r="BW41">
            <v>100.13771032266673</v>
          </cell>
          <cell r="BX41">
            <v>67.292784471977768</v>
          </cell>
          <cell r="BY41">
            <v>129.03230930859868</v>
          </cell>
          <cell r="BZ41">
            <v>106.54296578916941</v>
          </cell>
          <cell r="CA41">
            <v>60.346394381705885</v>
          </cell>
          <cell r="CB41">
            <v>64.739040906127542</v>
          </cell>
          <cell r="CC41">
            <v>116.8925094336561</v>
          </cell>
          <cell r="CD41">
            <v>159.57087657237614</v>
          </cell>
          <cell r="CE41">
            <v>91.015299712925412</v>
          </cell>
          <cell r="CF41">
            <v>100.18877287564902</v>
          </cell>
          <cell r="CG41">
            <v>110.47388900661242</v>
          </cell>
          <cell r="CH41">
            <v>116.91891058826842</v>
          </cell>
          <cell r="CI41">
            <v>100.04356036689616</v>
          </cell>
          <cell r="CJ41">
            <v>158.57130387463786</v>
          </cell>
          <cell r="CK41">
            <v>114.75000827097905</v>
          </cell>
          <cell r="CL41">
            <v>107.71078012206219</v>
          </cell>
          <cell r="CM41">
            <v>109.71037368500745</v>
          </cell>
          <cell r="CN41">
            <v>106.75459246522648</v>
          </cell>
          <cell r="CO41">
            <v>81.228544158353188</v>
          </cell>
          <cell r="CP41">
            <v>150.89319560916618</v>
          </cell>
          <cell r="CQ41">
            <v>117.20518547076129</v>
          </cell>
          <cell r="CR41">
            <v>78.016622669741352</v>
          </cell>
          <cell r="CS41">
            <v>102.07704990368472</v>
          </cell>
        </row>
        <row r="42">
          <cell r="A42">
            <v>35916</v>
          </cell>
          <cell r="B42">
            <v>122.11080889071111</v>
          </cell>
          <cell r="C42">
            <v>114.92891043307178</v>
          </cell>
          <cell r="D42">
            <v>113.46188651938719</v>
          </cell>
          <cell r="F42">
            <v>35916</v>
          </cell>
          <cell r="G42">
            <v>123.63729911949909</v>
          </cell>
          <cell r="H42">
            <v>99.407390537606275</v>
          </cell>
          <cell r="I42">
            <v>106.01503733804239</v>
          </cell>
          <cell r="J42">
            <v>132.17830470427199</v>
          </cell>
          <cell r="K42">
            <v>114.83628797612089</v>
          </cell>
          <cell r="L42">
            <v>81.641983970038552</v>
          </cell>
          <cell r="M42">
            <v>116.33511574071315</v>
          </cell>
          <cell r="N42">
            <v>123.98949747296516</v>
          </cell>
          <cell r="O42">
            <v>119.12852436433492</v>
          </cell>
          <cell r="P42">
            <v>108.86070502494233</v>
          </cell>
          <cell r="Q42">
            <v>110.013583477588</v>
          </cell>
          <cell r="R42">
            <v>138.56139081979984</v>
          </cell>
          <cell r="S42">
            <v>113.26392908461922</v>
          </cell>
          <cell r="T42">
            <v>100.32362712681991</v>
          </cell>
          <cell r="U42">
            <v>110.52798812428665</v>
          </cell>
          <cell r="V42">
            <v>114.0814197078239</v>
          </cell>
          <cell r="W42">
            <v>65.283783268434902</v>
          </cell>
          <cell r="X42">
            <v>111.85953781410124</v>
          </cell>
          <cell r="Y42">
            <v>96.430530871994392</v>
          </cell>
          <cell r="AA42">
            <v>35916</v>
          </cell>
          <cell r="AB42">
            <v>123.63729911949909</v>
          </cell>
          <cell r="AC42">
            <v>99.407390537606275</v>
          </cell>
          <cell r="AD42">
            <v>106.01503733804239</v>
          </cell>
          <cell r="AE42">
            <v>132.17830470427202</v>
          </cell>
          <cell r="AF42">
            <v>114.83628797612089</v>
          </cell>
          <cell r="AG42">
            <v>76.816525769539837</v>
          </cell>
          <cell r="AH42">
            <v>98.759506272616747</v>
          </cell>
          <cell r="AI42">
            <v>88.899119226473019</v>
          </cell>
          <cell r="AJ42">
            <v>5.4294598562814747</v>
          </cell>
          <cell r="AK42">
            <v>191.95863879248395</v>
          </cell>
          <cell r="AL42">
            <v>225.52879983220612</v>
          </cell>
          <cell r="AM42">
            <v>43.740338290536002</v>
          </cell>
          <cell r="AN42">
            <v>146.50135477347939</v>
          </cell>
          <cell r="AO42">
            <v>71.553005698811774</v>
          </cell>
          <cell r="AP42">
            <v>88.201512342812705</v>
          </cell>
          <cell r="AQ42">
            <v>109.05438119778296</v>
          </cell>
          <cell r="AR42">
            <v>79.253925414498667</v>
          </cell>
          <cell r="AS42">
            <v>85.49453244030903</v>
          </cell>
          <cell r="AT42">
            <v>77.697237168278591</v>
          </cell>
          <cell r="AU42">
            <v>126.34550669720498</v>
          </cell>
          <cell r="AV42">
            <v>148.35060026263579</v>
          </cell>
          <cell r="AW42">
            <v>89.516926047587688</v>
          </cell>
          <cell r="AX42">
            <v>174.74524117625882</v>
          </cell>
          <cell r="AY42">
            <v>113.89061448023111</v>
          </cell>
          <cell r="AZ42">
            <v>117.70112254082873</v>
          </cell>
          <cell r="BA42">
            <v>98.841394934135067</v>
          </cell>
          <cell r="BB42">
            <v>38.768978070364035</v>
          </cell>
          <cell r="BC42">
            <v>199.71560827878261</v>
          </cell>
          <cell r="BD42">
            <v>63.835349980052591</v>
          </cell>
          <cell r="BE42">
            <v>130.92474326461587</v>
          </cell>
          <cell r="BF42">
            <v>116.45750023056117</v>
          </cell>
          <cell r="BG42">
            <v>65.849116134191306</v>
          </cell>
          <cell r="BH42">
            <v>102.79593576489327</v>
          </cell>
          <cell r="BI42">
            <v>119.77560775393979</v>
          </cell>
          <cell r="BJ42">
            <v>111.7970233462636</v>
          </cell>
          <cell r="BK42">
            <v>92.719788391044474</v>
          </cell>
          <cell r="BL42">
            <v>73.821104408658158</v>
          </cell>
          <cell r="BM42">
            <v>193.18242329194376</v>
          </cell>
          <cell r="BN42">
            <v>109.16918086218001</v>
          </cell>
          <cell r="BO42">
            <v>98.908496683014405</v>
          </cell>
          <cell r="BP42">
            <v>94.903602882377115</v>
          </cell>
          <cell r="BQ42">
            <v>140.36395747170388</v>
          </cell>
          <cell r="BR42">
            <v>98.224003182969895</v>
          </cell>
          <cell r="BS42">
            <v>100.96984040582552</v>
          </cell>
          <cell r="BT42">
            <v>138.56139081979984</v>
          </cell>
          <cell r="BU42">
            <v>110.29464727338429</v>
          </cell>
          <cell r="BV42">
            <v>308.0556439630069</v>
          </cell>
          <cell r="BW42">
            <v>109.83243333107724</v>
          </cell>
          <cell r="BX42">
            <v>66.222438723469338</v>
          </cell>
          <cell r="BY42">
            <v>113.98402636483075</v>
          </cell>
          <cell r="BZ42">
            <v>111.96952081342803</v>
          </cell>
          <cell r="CA42">
            <v>63.366780881147427</v>
          </cell>
          <cell r="CB42">
            <v>31.828983848931227</v>
          </cell>
          <cell r="CC42">
            <v>113.86188899814125</v>
          </cell>
          <cell r="CD42">
            <v>160.48091537809853</v>
          </cell>
          <cell r="CE42">
            <v>86.566498641437803</v>
          </cell>
          <cell r="CF42">
            <v>94.259724600663858</v>
          </cell>
          <cell r="CG42">
            <v>106.2939322400653</v>
          </cell>
          <cell r="CH42">
            <v>129.00478536678239</v>
          </cell>
          <cell r="CI42">
            <v>102.56636047153248</v>
          </cell>
          <cell r="CJ42">
            <v>171.57438432491608</v>
          </cell>
          <cell r="CK42">
            <v>136.36136551318938</v>
          </cell>
          <cell r="CL42">
            <v>94.503328004787349</v>
          </cell>
          <cell r="CM42">
            <v>98.980109079027912</v>
          </cell>
          <cell r="CN42">
            <v>115.86639132836487</v>
          </cell>
          <cell r="CO42">
            <v>65.283783268434902</v>
          </cell>
          <cell r="CP42">
            <v>145.70759407430833</v>
          </cell>
          <cell r="CQ42">
            <v>109.82114717030808</v>
          </cell>
          <cell r="CR42">
            <v>78.428241945525258</v>
          </cell>
          <cell r="CS42">
            <v>109.88779890042352</v>
          </cell>
        </row>
        <row r="43">
          <cell r="A43">
            <v>35947</v>
          </cell>
          <cell r="B43">
            <v>123.1174444332876</v>
          </cell>
          <cell r="C43">
            <v>116.87222554828084</v>
          </cell>
          <cell r="D43">
            <v>102.65666966803481</v>
          </cell>
          <cell r="F43">
            <v>35947</v>
          </cell>
          <cell r="G43">
            <v>123.51857690842102</v>
          </cell>
          <cell r="H43">
            <v>107.0057939904023</v>
          </cell>
          <cell r="I43">
            <v>108.39328200486568</v>
          </cell>
          <cell r="J43">
            <v>106.27964739491806</v>
          </cell>
          <cell r="K43">
            <v>117.63932884839021</v>
          </cell>
          <cell r="L43">
            <v>68.779772531346183</v>
          </cell>
          <cell r="M43">
            <v>126.30703982313945</v>
          </cell>
          <cell r="N43">
            <v>113.44655675209815</v>
          </cell>
          <cell r="O43">
            <v>119.53206813282495</v>
          </cell>
          <cell r="P43">
            <v>118.8518971731569</v>
          </cell>
          <cell r="Q43">
            <v>118.25123477663237</v>
          </cell>
          <cell r="R43">
            <v>123.6451297625223</v>
          </cell>
          <cell r="S43">
            <v>105.06000085961283</v>
          </cell>
          <cell r="T43">
            <v>94.89421527962989</v>
          </cell>
          <cell r="U43">
            <v>109.39155013972632</v>
          </cell>
          <cell r="V43">
            <v>98.059944914043896</v>
          </cell>
          <cell r="W43">
            <v>89.224862560238918</v>
          </cell>
          <cell r="X43">
            <v>119.16563438294597</v>
          </cell>
          <cell r="Y43">
            <v>101.55214110522756</v>
          </cell>
          <cell r="AA43">
            <v>35947</v>
          </cell>
          <cell r="AB43">
            <v>123.51857690842102</v>
          </cell>
          <cell r="AC43">
            <v>107.0057939904023</v>
          </cell>
          <cell r="AD43">
            <v>108.39328200486568</v>
          </cell>
          <cell r="AE43">
            <v>106.27964739491809</v>
          </cell>
          <cell r="AF43">
            <v>117.63932884839021</v>
          </cell>
          <cell r="AG43">
            <v>62.262716990500991</v>
          </cell>
          <cell r="AH43">
            <v>94.958430311099889</v>
          </cell>
          <cell r="AI43">
            <v>75.20127018703576</v>
          </cell>
          <cell r="AJ43">
            <v>5.4559942794940888</v>
          </cell>
          <cell r="AK43">
            <v>204.17141955360449</v>
          </cell>
          <cell r="AL43">
            <v>111.85928785463599</v>
          </cell>
          <cell r="AM43">
            <v>39.714764031840865</v>
          </cell>
          <cell r="AN43">
            <v>161.91821966771175</v>
          </cell>
          <cell r="AO43">
            <v>111.45641638631976</v>
          </cell>
          <cell r="AP43">
            <v>87.243258489881512</v>
          </cell>
          <cell r="AQ43">
            <v>232.89203231454695</v>
          </cell>
          <cell r="AR43">
            <v>82.396949494212251</v>
          </cell>
          <cell r="AS43">
            <v>87.009920626586663</v>
          </cell>
          <cell r="AT43">
            <v>66.658018212393657</v>
          </cell>
          <cell r="AU43">
            <v>127.31338155807255</v>
          </cell>
          <cell r="AV43">
            <v>139.08924096158424</v>
          </cell>
          <cell r="AW43">
            <v>90.748249438036183</v>
          </cell>
          <cell r="AX43">
            <v>139.13521751613351</v>
          </cell>
          <cell r="AY43">
            <v>101.64916287608249</v>
          </cell>
          <cell r="AZ43">
            <v>98.549110189617693</v>
          </cell>
          <cell r="BA43">
            <v>106.46944703692644</v>
          </cell>
          <cell r="BB43">
            <v>50.956155003532103</v>
          </cell>
          <cell r="BC43">
            <v>191.02380825880155</v>
          </cell>
          <cell r="BD43">
            <v>101.74753044689034</v>
          </cell>
          <cell r="BE43">
            <v>134.35599138151017</v>
          </cell>
          <cell r="BF43">
            <v>120.23257377832829</v>
          </cell>
          <cell r="BG43">
            <v>64.178127627111678</v>
          </cell>
          <cell r="BH43">
            <v>106.20843141936437</v>
          </cell>
          <cell r="BI43">
            <v>137.45294444981096</v>
          </cell>
          <cell r="BJ43">
            <v>124.38686475179156</v>
          </cell>
          <cell r="BK43">
            <v>97.485849419134269</v>
          </cell>
          <cell r="BL43">
            <v>60.692842050719612</v>
          </cell>
          <cell r="BM43">
            <v>202.78356606180859</v>
          </cell>
          <cell r="BN43">
            <v>116.049308971127</v>
          </cell>
          <cell r="BO43">
            <v>99.710402030846026</v>
          </cell>
          <cell r="BP43">
            <v>72.701837706723296</v>
          </cell>
          <cell r="BQ43">
            <v>185.13316689856529</v>
          </cell>
          <cell r="BR43">
            <v>91.367276637921037</v>
          </cell>
          <cell r="BS43">
            <v>98.515277329956405</v>
          </cell>
          <cell r="BT43">
            <v>123.6451297625223</v>
          </cell>
          <cell r="BU43">
            <v>101.93643346028345</v>
          </cell>
          <cell r="BV43">
            <v>292.82983433780959</v>
          </cell>
          <cell r="BW43">
            <v>98.478035949630907</v>
          </cell>
          <cell r="BX43">
            <v>55.196139230751633</v>
          </cell>
          <cell r="BY43">
            <v>109.15125476826292</v>
          </cell>
          <cell r="BZ43">
            <v>127.53256399025096</v>
          </cell>
          <cell r="CA43">
            <v>62.408012648122302</v>
          </cell>
          <cell r="CB43">
            <v>30.311435031176376</v>
          </cell>
          <cell r="CC43">
            <v>108.73469527805474</v>
          </cell>
          <cell r="CD43">
            <v>162.72225808371522</v>
          </cell>
          <cell r="CE43">
            <v>104.19221666817786</v>
          </cell>
          <cell r="CF43">
            <v>89.742734369984845</v>
          </cell>
          <cell r="CG43">
            <v>81.156824162757275</v>
          </cell>
          <cell r="CH43">
            <v>91.475836772785755</v>
          </cell>
          <cell r="CI43">
            <v>98.369918810597511</v>
          </cell>
          <cell r="CJ43">
            <v>136.80010608017093</v>
          </cell>
          <cell r="CK43">
            <v>128.33467492601827</v>
          </cell>
          <cell r="CL43">
            <v>89.135091969091931</v>
          </cell>
          <cell r="CM43">
            <v>99.428048010768379</v>
          </cell>
          <cell r="CN43">
            <v>93.052350952792139</v>
          </cell>
          <cell r="CO43">
            <v>89.224862560238918</v>
          </cell>
          <cell r="CP43">
            <v>152.59938054748591</v>
          </cell>
          <cell r="CQ43">
            <v>117.16699333995487</v>
          </cell>
          <cell r="CR43">
            <v>88.050645158706658</v>
          </cell>
          <cell r="CS43">
            <v>111.09044408149278</v>
          </cell>
        </row>
        <row r="44">
          <cell r="A44">
            <v>35977</v>
          </cell>
          <cell r="B44">
            <v>133.99963035036097</v>
          </cell>
          <cell r="C44">
            <v>123.10756966172653</v>
          </cell>
          <cell r="D44">
            <v>117.37450957150986</v>
          </cell>
          <cell r="F44">
            <v>35977</v>
          </cell>
          <cell r="G44">
            <v>131.78495989320649</v>
          </cell>
          <cell r="H44">
            <v>116.88058413294071</v>
          </cell>
          <cell r="I44">
            <v>132.81531132069588</v>
          </cell>
          <cell r="J44">
            <v>110.04626726407702</v>
          </cell>
          <cell r="K44">
            <v>130.15063441415919</v>
          </cell>
          <cell r="L44">
            <v>79.377285801231849</v>
          </cell>
          <cell r="M44">
            <v>82.394717689966484</v>
          </cell>
          <cell r="N44">
            <v>128.67764868922202</v>
          </cell>
          <cell r="O44">
            <v>125.90470568982006</v>
          </cell>
          <cell r="P44">
            <v>126.88664354569985</v>
          </cell>
          <cell r="Q44">
            <v>113.1465886185258</v>
          </cell>
          <cell r="R44">
            <v>156.68133437693493</v>
          </cell>
          <cell r="S44">
            <v>115.19420801003717</v>
          </cell>
          <cell r="T44">
            <v>101.90006726030686</v>
          </cell>
          <cell r="U44">
            <v>114.81659442150921</v>
          </cell>
          <cell r="V44">
            <v>119.70764950625004</v>
          </cell>
          <cell r="W44">
            <v>56.415752827996734</v>
          </cell>
          <cell r="X44">
            <v>121.75331049650173</v>
          </cell>
          <cell r="Y44">
            <v>116.11733623530965</v>
          </cell>
          <cell r="AA44">
            <v>35977</v>
          </cell>
          <cell r="AB44">
            <v>131.78495989320649</v>
          </cell>
          <cell r="AC44">
            <v>116.88058413294071</v>
          </cell>
          <cell r="AD44">
            <v>132.81531132069588</v>
          </cell>
          <cell r="AE44">
            <v>110.04626726407704</v>
          </cell>
          <cell r="AF44">
            <v>130.15063441415919</v>
          </cell>
          <cell r="AG44">
            <v>62.39498221344855</v>
          </cell>
          <cell r="AH44">
            <v>95.40646176289826</v>
          </cell>
          <cell r="AI44">
            <v>80.627236564012904</v>
          </cell>
          <cell r="AJ44">
            <v>8.6995251494139527</v>
          </cell>
          <cell r="AK44">
            <v>139.14234048509803</v>
          </cell>
          <cell r="AL44">
            <v>408.16758095565672</v>
          </cell>
          <cell r="AM44">
            <v>37.552737824737136</v>
          </cell>
          <cell r="AN44">
            <v>85.474847951852581</v>
          </cell>
          <cell r="AO44">
            <v>71.02518416312023</v>
          </cell>
          <cell r="AP44">
            <v>95.07345941852715</v>
          </cell>
          <cell r="AQ44">
            <v>90.435253324623986</v>
          </cell>
          <cell r="AR44">
            <v>68.335152780656117</v>
          </cell>
          <cell r="AS44">
            <v>81.740767578576737</v>
          </cell>
          <cell r="AT44">
            <v>74.322151475325299</v>
          </cell>
          <cell r="AU44">
            <v>131.50138459004378</v>
          </cell>
          <cell r="AV44">
            <v>160.98680436934421</v>
          </cell>
          <cell r="AW44">
            <v>90.255722123361537</v>
          </cell>
          <cell r="AX44">
            <v>149.04510383431892</v>
          </cell>
          <cell r="AY44">
            <v>109.46997673857582</v>
          </cell>
          <cell r="AZ44">
            <v>122.17929547201945</v>
          </cell>
          <cell r="BA44">
            <v>156.94991628506256</v>
          </cell>
          <cell r="BB44">
            <v>141.11341077048229</v>
          </cell>
          <cell r="BC44">
            <v>154.38955383635238</v>
          </cell>
          <cell r="BD44">
            <v>68.159663731952065</v>
          </cell>
          <cell r="BE44">
            <v>144.98350554056859</v>
          </cell>
          <cell r="BF44">
            <v>129.09833947236223</v>
          </cell>
          <cell r="BG44">
            <v>71.587847820566992</v>
          </cell>
          <cell r="BH44">
            <v>112.66069092314152</v>
          </cell>
          <cell r="BI44">
            <v>150.93401360855134</v>
          </cell>
          <cell r="BJ44">
            <v>122.20284866072271</v>
          </cell>
          <cell r="BK44">
            <v>110.49605046590902</v>
          </cell>
          <cell r="BL44">
            <v>66.018014379520139</v>
          </cell>
          <cell r="BM44">
            <v>233.41377869296821</v>
          </cell>
          <cell r="BN44">
            <v>113.21156238454172</v>
          </cell>
          <cell r="BO44">
            <v>120.42219346201563</v>
          </cell>
          <cell r="BP44">
            <v>98.818091258597747</v>
          </cell>
          <cell r="BQ44">
            <v>139.72289362325742</v>
          </cell>
          <cell r="BR44">
            <v>104.11027101955754</v>
          </cell>
          <cell r="BS44">
            <v>91.915308494864291</v>
          </cell>
          <cell r="BT44">
            <v>156.68133437693493</v>
          </cell>
          <cell r="BU44">
            <v>112.41100563800981</v>
          </cell>
          <cell r="BV44">
            <v>308.91806399323531</v>
          </cell>
          <cell r="BW44">
            <v>109.2846555116884</v>
          </cell>
          <cell r="BX44">
            <v>58.16049746513508</v>
          </cell>
          <cell r="BY44">
            <v>123.63900795232706</v>
          </cell>
          <cell r="BZ44">
            <v>108.02208054592762</v>
          </cell>
          <cell r="CA44">
            <v>68.968924283614555</v>
          </cell>
          <cell r="CB44">
            <v>38.941653459434868</v>
          </cell>
          <cell r="CC44">
            <v>118.16203223479582</v>
          </cell>
          <cell r="CD44">
            <v>131.72088289704035</v>
          </cell>
          <cell r="CE44">
            <v>94.235142888500974</v>
          </cell>
          <cell r="CF44">
            <v>87.896865535718092</v>
          </cell>
          <cell r="CG44">
            <v>122.3315780279886</v>
          </cell>
          <cell r="CH44">
            <v>115.84675361276456</v>
          </cell>
          <cell r="CI44">
            <v>114.68112753895971</v>
          </cell>
          <cell r="CJ44">
            <v>140.31121130571447</v>
          </cell>
          <cell r="CK44">
            <v>139.71414610519511</v>
          </cell>
          <cell r="CL44">
            <v>108.01353892040174</v>
          </cell>
          <cell r="CM44">
            <v>120.31015707014525</v>
          </cell>
          <cell r="CN44">
            <v>98.701818012081958</v>
          </cell>
          <cell r="CO44">
            <v>56.415752827996734</v>
          </cell>
          <cell r="CP44">
            <v>173.78075498310415</v>
          </cell>
          <cell r="CQ44">
            <v>118.46592785193444</v>
          </cell>
          <cell r="CR44">
            <v>79.329786818729247</v>
          </cell>
          <cell r="CS44">
            <v>144.59853415471747</v>
          </cell>
        </row>
        <row r="45">
          <cell r="A45">
            <v>36008</v>
          </cell>
          <cell r="B45">
            <v>96.759823816352622</v>
          </cell>
          <cell r="C45">
            <v>100.23109987845604</v>
          </cell>
          <cell r="D45">
            <v>99.398177664341162</v>
          </cell>
          <cell r="F45">
            <v>36008</v>
          </cell>
          <cell r="G45">
            <v>83.233001508869165</v>
          </cell>
          <cell r="H45">
            <v>81.650763542064979</v>
          </cell>
          <cell r="I45">
            <v>96.181277107285482</v>
          </cell>
          <cell r="J45">
            <v>85.232256048049521</v>
          </cell>
          <cell r="K45">
            <v>116.39361898182958</v>
          </cell>
          <cell r="L45">
            <v>55.289322032876449</v>
          </cell>
          <cell r="M45">
            <v>94.831584198548967</v>
          </cell>
          <cell r="N45">
            <v>116.81660380762922</v>
          </cell>
          <cell r="O45">
            <v>96.043696714173137</v>
          </cell>
          <cell r="P45">
            <v>102.71945863562142</v>
          </cell>
          <cell r="Q45">
            <v>83.765038692252531</v>
          </cell>
          <cell r="R45">
            <v>115.06528294100333</v>
          </cell>
          <cell r="S45">
            <v>103.37702278394171</v>
          </cell>
          <cell r="T45">
            <v>93.411638333424079</v>
          </cell>
          <cell r="U45">
            <v>102.51875290004826</v>
          </cell>
          <cell r="V45">
            <v>94.583846487011385</v>
          </cell>
          <cell r="W45">
            <v>38.927060520470448</v>
          </cell>
          <cell r="X45">
            <v>93.39595657270705</v>
          </cell>
          <cell r="Y45">
            <v>106.81482572847943</v>
          </cell>
          <cell r="AA45">
            <v>36008</v>
          </cell>
          <cell r="AB45">
            <v>83.233001508869165</v>
          </cell>
          <cell r="AC45">
            <v>81.650763542064979</v>
          </cell>
          <cell r="AD45">
            <v>96.181277107285482</v>
          </cell>
          <cell r="AE45">
            <v>85.232256048049535</v>
          </cell>
          <cell r="AF45">
            <v>116.39361898182958</v>
          </cell>
          <cell r="AG45">
            <v>48.108075300725211</v>
          </cell>
          <cell r="AH45">
            <v>42.219881137210024</v>
          </cell>
          <cell r="AI45">
            <v>82.992714351729347</v>
          </cell>
          <cell r="AJ45">
            <v>3.3119014395040423</v>
          </cell>
          <cell r="AK45">
            <v>169.13436797948398</v>
          </cell>
          <cell r="AL45">
            <v>255.62474597253021</v>
          </cell>
          <cell r="AM45">
            <v>39.257362461748265</v>
          </cell>
          <cell r="AN45">
            <v>103.25939200423261</v>
          </cell>
          <cell r="AO45">
            <v>56.897061946413515</v>
          </cell>
          <cell r="AP45">
            <v>102.10281588459834</v>
          </cell>
          <cell r="AQ45">
            <v>102.52795442808251</v>
          </cell>
          <cell r="AR45">
            <v>59.562878414208015</v>
          </cell>
          <cell r="AS45">
            <v>75.864692946932394</v>
          </cell>
          <cell r="AT45">
            <v>66.350861935283234</v>
          </cell>
          <cell r="AU45">
            <v>112.72085988161734</v>
          </cell>
          <cell r="AV45">
            <v>156.13854850653388</v>
          </cell>
          <cell r="AW45">
            <v>71.403170857632418</v>
          </cell>
          <cell r="AX45">
            <v>115.6289188907967</v>
          </cell>
          <cell r="AY45">
            <v>82.318509330330201</v>
          </cell>
          <cell r="AZ45">
            <v>109.89073112864195</v>
          </cell>
          <cell r="BA45">
            <v>80.492387560908099</v>
          </cell>
          <cell r="BB45">
            <v>89.752486498745569</v>
          </cell>
          <cell r="BC45">
            <v>127.44754001095374</v>
          </cell>
          <cell r="BD45">
            <v>36.201453955873212</v>
          </cell>
          <cell r="BE45">
            <v>109.85256808425723</v>
          </cell>
          <cell r="BF45">
            <v>95.120674725451906</v>
          </cell>
          <cell r="BG45">
            <v>59.697370569711971</v>
          </cell>
          <cell r="BH45">
            <v>107.07839701425452</v>
          </cell>
          <cell r="BI45">
            <v>117.31891181014863</v>
          </cell>
          <cell r="BJ45">
            <v>88.228521546642554</v>
          </cell>
          <cell r="BK45">
            <v>64.509849680578398</v>
          </cell>
          <cell r="BL45">
            <v>53.172349413258836</v>
          </cell>
          <cell r="BM45">
            <v>59.586271446592001</v>
          </cell>
          <cell r="BN45">
            <v>88.326484627649563</v>
          </cell>
          <cell r="BO45">
            <v>67.024083441279899</v>
          </cell>
          <cell r="BP45">
            <v>96.921796112395342</v>
          </cell>
          <cell r="BQ45">
            <v>113.8748973674068</v>
          </cell>
          <cell r="BR45">
            <v>69.31765323404754</v>
          </cell>
          <cell r="BS45">
            <v>81.761108890231981</v>
          </cell>
          <cell r="BT45">
            <v>115.06528294100333</v>
          </cell>
          <cell r="BU45">
            <v>101.92812487921613</v>
          </cell>
          <cell r="BV45">
            <v>257.74722571010693</v>
          </cell>
          <cell r="BW45">
            <v>94.888543188325158</v>
          </cell>
          <cell r="BX45">
            <v>15.629651033976542</v>
          </cell>
          <cell r="BY45">
            <v>112.16317047836615</v>
          </cell>
          <cell r="BZ45">
            <v>125.6721448000968</v>
          </cell>
          <cell r="CA45">
            <v>64.877855182729306</v>
          </cell>
          <cell r="CB45">
            <v>36.060882523950518</v>
          </cell>
          <cell r="CC45">
            <v>105.21300177476652</v>
          </cell>
          <cell r="CD45">
            <v>165.5713659288368</v>
          </cell>
          <cell r="CE45">
            <v>80.436453546726213</v>
          </cell>
          <cell r="CF45">
            <v>91.982312237669674</v>
          </cell>
          <cell r="CG45">
            <v>94.276601605306297</v>
          </cell>
          <cell r="CH45">
            <v>97.647815980669407</v>
          </cell>
          <cell r="CI45">
            <v>78.861915785148199</v>
          </cell>
          <cell r="CJ45">
            <v>120.92408271861166</v>
          </cell>
          <cell r="CK45">
            <v>115.84676433545087</v>
          </cell>
          <cell r="CL45">
            <v>95.69885961140578</v>
          </cell>
          <cell r="CM45">
            <v>89.378243342050212</v>
          </cell>
          <cell r="CN45">
            <v>81.2387492668351</v>
          </cell>
          <cell r="CO45">
            <v>38.927060520470448</v>
          </cell>
          <cell r="CP45">
            <v>136.80723937133655</v>
          </cell>
          <cell r="CQ45">
            <v>90.623360067744841</v>
          </cell>
          <cell r="CR45">
            <v>71.262518691773948</v>
          </cell>
          <cell r="CS45">
            <v>134.42026543888088</v>
          </cell>
        </row>
        <row r="46">
          <cell r="A46">
            <v>36039</v>
          </cell>
          <cell r="B46">
            <v>111.75873950172354</v>
          </cell>
          <cell r="C46">
            <v>110.58885474350622</v>
          </cell>
          <cell r="D46">
            <v>106.92047161343106</v>
          </cell>
          <cell r="F46">
            <v>36039</v>
          </cell>
          <cell r="G46">
            <v>106.61684652327256</v>
          </cell>
          <cell r="H46">
            <v>101.89428429320395</v>
          </cell>
          <cell r="I46">
            <v>112.8776908410094</v>
          </cell>
          <cell r="J46">
            <v>68.721542542944007</v>
          </cell>
          <cell r="K46">
            <v>114.45752126159387</v>
          </cell>
          <cell r="L46">
            <v>63.065419854124954</v>
          </cell>
          <cell r="M46">
            <v>92.863740855449308</v>
          </cell>
          <cell r="N46">
            <v>111.73605715992711</v>
          </cell>
          <cell r="O46">
            <v>108.03387386506169</v>
          </cell>
          <cell r="P46">
            <v>113.51796724017964</v>
          </cell>
          <cell r="Q46">
            <v>112.94649732863418</v>
          </cell>
          <cell r="R46">
            <v>107.42886418290227</v>
          </cell>
          <cell r="S46">
            <v>100.64457328929321</v>
          </cell>
          <cell r="T46">
            <v>95.197443997552966</v>
          </cell>
          <cell r="U46">
            <v>103.88302286745602</v>
          </cell>
          <cell r="V46">
            <v>112.29597776514628</v>
          </cell>
          <cell r="W46">
            <v>96.664789477721868</v>
          </cell>
          <cell r="X46">
            <v>108.36264530818812</v>
          </cell>
          <cell r="Y46">
            <v>121.70313621457954</v>
          </cell>
          <cell r="AA46">
            <v>36039</v>
          </cell>
          <cell r="AB46">
            <v>106.61684652327256</v>
          </cell>
          <cell r="AC46">
            <v>101.89428429320395</v>
          </cell>
          <cell r="AD46">
            <v>112.8776908410094</v>
          </cell>
          <cell r="AE46">
            <v>68.721542542944022</v>
          </cell>
          <cell r="AF46">
            <v>114.45752126159387</v>
          </cell>
          <cell r="AG46">
            <v>59.863795280772109</v>
          </cell>
          <cell r="AH46">
            <v>81.286345516449998</v>
          </cell>
          <cell r="AI46">
            <v>86.500818430333567</v>
          </cell>
          <cell r="AJ46">
            <v>9.1857610912459364</v>
          </cell>
          <cell r="AK46">
            <v>111.42790917386569</v>
          </cell>
          <cell r="AL46">
            <v>83.980444023815593</v>
          </cell>
          <cell r="AM46">
            <v>39.677222710693577</v>
          </cell>
          <cell r="AN46">
            <v>99.370966370016262</v>
          </cell>
          <cell r="AO46">
            <v>97.07439957070946</v>
          </cell>
          <cell r="AP46">
            <v>100.02779326238047</v>
          </cell>
          <cell r="AQ46">
            <v>132.4966770843412</v>
          </cell>
          <cell r="AR46">
            <v>60.283881020436411</v>
          </cell>
          <cell r="AS46">
            <v>88.284182313960002</v>
          </cell>
          <cell r="AT46">
            <v>71.203165075297491</v>
          </cell>
          <cell r="AU46">
            <v>103.02461427920849</v>
          </cell>
          <cell r="AV46">
            <v>128.21596644855168</v>
          </cell>
          <cell r="AW46">
            <v>94.185255852427943</v>
          </cell>
          <cell r="AX46">
            <v>134.96729854386936</v>
          </cell>
          <cell r="AY46">
            <v>105.41207359039075</v>
          </cell>
          <cell r="AZ46">
            <v>114.79464015531927</v>
          </cell>
          <cell r="BA46">
            <v>98.737509689164099</v>
          </cell>
          <cell r="BB46">
            <v>79.734249391572064</v>
          </cell>
          <cell r="BC46">
            <v>127.51945006733038</v>
          </cell>
          <cell r="BD46">
            <v>60.977238739052211</v>
          </cell>
          <cell r="BE46">
            <v>120.78833230023267</v>
          </cell>
          <cell r="BF46">
            <v>127.23534865270564</v>
          </cell>
          <cell r="BG46">
            <v>67.17803942107841</v>
          </cell>
          <cell r="BH46">
            <v>108.49713205639681</v>
          </cell>
          <cell r="BI46">
            <v>124.24009253652281</v>
          </cell>
          <cell r="BJ46">
            <v>117.7532078210248</v>
          </cell>
          <cell r="BK46">
            <v>106.13751948290731</v>
          </cell>
          <cell r="BL46">
            <v>57.463837426744938</v>
          </cell>
          <cell r="BM46">
            <v>208.9471853646684</v>
          </cell>
          <cell r="BN46">
            <v>116.88674488373229</v>
          </cell>
          <cell r="BO46">
            <v>160.806361263713</v>
          </cell>
          <cell r="BP46">
            <v>73.858766893004187</v>
          </cell>
          <cell r="BQ46">
            <v>171.67964957359089</v>
          </cell>
          <cell r="BR46">
            <v>92.085221576077672</v>
          </cell>
          <cell r="BS46">
            <v>76.349580890067742</v>
          </cell>
          <cell r="BT46">
            <v>107.42886418290227</v>
          </cell>
          <cell r="BU46">
            <v>99.505885572416616</v>
          </cell>
          <cell r="BV46">
            <v>245.96341021504841</v>
          </cell>
          <cell r="BW46">
            <v>98.921473409808087</v>
          </cell>
          <cell r="BX46">
            <v>59.94921158033911</v>
          </cell>
          <cell r="BY46">
            <v>119.46786243162818</v>
          </cell>
          <cell r="BZ46">
            <v>116.47170416026866</v>
          </cell>
          <cell r="CA46">
            <v>57.638514867881575</v>
          </cell>
          <cell r="CB46">
            <v>37.29181897124451</v>
          </cell>
          <cell r="CC46">
            <v>107.79668999937218</v>
          </cell>
          <cell r="CD46">
            <v>156.55634198403447</v>
          </cell>
          <cell r="CE46">
            <v>77.059485296191042</v>
          </cell>
          <cell r="CF46">
            <v>111.3024077246905</v>
          </cell>
          <cell r="CG46">
            <v>121.20227499918539</v>
          </cell>
          <cell r="CH46">
            <v>120.32622315060104</v>
          </cell>
          <cell r="CI46">
            <v>92.80085046263153</v>
          </cell>
          <cell r="CJ46">
            <v>129.8167779788856</v>
          </cell>
          <cell r="CK46">
            <v>142.50408016157658</v>
          </cell>
          <cell r="CL46">
            <v>126.03128381071939</v>
          </cell>
          <cell r="CM46">
            <v>95.304912789905956</v>
          </cell>
          <cell r="CN46">
            <v>89.150709053017621</v>
          </cell>
          <cell r="CO46">
            <v>96.664789477721868</v>
          </cell>
          <cell r="CP46">
            <v>158.92451865520738</v>
          </cell>
          <cell r="CQ46">
            <v>105.12163490585118</v>
          </cell>
          <cell r="CR46">
            <v>106.39751392300597</v>
          </cell>
          <cell r="CS46">
            <v>132.13503227049384</v>
          </cell>
        </row>
        <row r="47">
          <cell r="A47">
            <v>36069</v>
          </cell>
          <cell r="B47">
            <v>116.46384504988842</v>
          </cell>
          <cell r="C47">
            <v>112.18907302231479</v>
          </cell>
          <cell r="D47">
            <v>118.78461015781032</v>
          </cell>
          <cell r="F47">
            <v>36069</v>
          </cell>
          <cell r="G47">
            <v>114.74740298339704</v>
          </cell>
          <cell r="H47">
            <v>106.90887468530117</v>
          </cell>
          <cell r="I47">
            <v>127.44394256166714</v>
          </cell>
          <cell r="J47">
            <v>94.450138864842557</v>
          </cell>
          <cell r="K47">
            <v>109.91752290584532</v>
          </cell>
          <cell r="L47">
            <v>71.053294565919231</v>
          </cell>
          <cell r="M47">
            <v>75.685499566370723</v>
          </cell>
          <cell r="N47">
            <v>121.16357907970587</v>
          </cell>
          <cell r="O47">
            <v>108.14789694100449</v>
          </cell>
          <cell r="P47">
            <v>114.52735018894889</v>
          </cell>
          <cell r="Q47">
            <v>104.14019371482213</v>
          </cell>
          <cell r="R47">
            <v>142.30325450220732</v>
          </cell>
          <cell r="S47">
            <v>119.0408143701945</v>
          </cell>
          <cell r="T47">
            <v>101.86170100079148</v>
          </cell>
          <cell r="U47">
            <v>114.16263827538619</v>
          </cell>
          <cell r="V47">
            <v>119.92637376152004</v>
          </cell>
          <cell r="W47">
            <v>63.130307197051273</v>
          </cell>
          <cell r="X47">
            <v>110.47239083543268</v>
          </cell>
          <cell r="Y47">
            <v>127.91297750208135</v>
          </cell>
          <cell r="AA47">
            <v>36069</v>
          </cell>
          <cell r="AB47">
            <v>114.74740298339704</v>
          </cell>
          <cell r="AC47">
            <v>106.90887468530117</v>
          </cell>
          <cell r="AD47">
            <v>127.44394256166714</v>
          </cell>
          <cell r="AE47">
            <v>94.450138864842572</v>
          </cell>
          <cell r="AF47">
            <v>109.91752290584532</v>
          </cell>
          <cell r="AG47">
            <v>73.022956976374445</v>
          </cell>
          <cell r="AH47">
            <v>87.168394955907388</v>
          </cell>
          <cell r="AI47">
            <v>118.24202489909085</v>
          </cell>
          <cell r="AJ47">
            <v>6.4735528137338445</v>
          </cell>
          <cell r="AK47">
            <v>117.72760231866089</v>
          </cell>
          <cell r="AL47">
            <v>70.835848241009856</v>
          </cell>
          <cell r="AM47">
            <v>35.07120761936288</v>
          </cell>
          <cell r="AN47">
            <v>70.573836796000904</v>
          </cell>
          <cell r="AO47">
            <v>113.10218313855376</v>
          </cell>
          <cell r="AP47">
            <v>98.620061454995991</v>
          </cell>
          <cell r="AQ47">
            <v>117.59974012861839</v>
          </cell>
          <cell r="AR47">
            <v>64.482273022217697</v>
          </cell>
          <cell r="AS47">
            <v>107.92646801838245</v>
          </cell>
          <cell r="AT47">
            <v>75.056326461432676</v>
          </cell>
          <cell r="AU47">
            <v>112.41035210371503</v>
          </cell>
          <cell r="AV47">
            <v>146.15197387636735</v>
          </cell>
          <cell r="AW47">
            <v>98.860134141878746</v>
          </cell>
          <cell r="AX47">
            <v>163.38922635094792</v>
          </cell>
          <cell r="AY47">
            <v>101.43498762918063</v>
          </cell>
          <cell r="AZ47">
            <v>120.38602671862374</v>
          </cell>
          <cell r="BA47">
            <v>99.516934879475059</v>
          </cell>
          <cell r="BB47">
            <v>84.226998419923731</v>
          </cell>
          <cell r="BC47">
            <v>108.06789755599074</v>
          </cell>
          <cell r="BD47">
            <v>66.84936170940405</v>
          </cell>
          <cell r="BE47">
            <v>132.67996412778257</v>
          </cell>
          <cell r="BF47">
            <v>128.86071258662469</v>
          </cell>
          <cell r="BG47">
            <v>80.272639065330509</v>
          </cell>
          <cell r="BH47">
            <v>110.89220356631155</v>
          </cell>
          <cell r="BI47">
            <v>124.83252581759642</v>
          </cell>
          <cell r="BJ47">
            <v>115.66623337898783</v>
          </cell>
          <cell r="BK47">
            <v>110.84705213451207</v>
          </cell>
          <cell r="BL47">
            <v>72.505672307552061</v>
          </cell>
          <cell r="BM47">
            <v>26.378543605921216</v>
          </cell>
          <cell r="BN47">
            <v>97.863018359922151</v>
          </cell>
          <cell r="BO47">
            <v>122.06773448354656</v>
          </cell>
          <cell r="BP47">
            <v>91.886218435468322</v>
          </cell>
          <cell r="BQ47">
            <v>156.05257203727518</v>
          </cell>
          <cell r="BR47">
            <v>85.462316622296242</v>
          </cell>
          <cell r="BS47">
            <v>62.022971854385048</v>
          </cell>
          <cell r="BT47">
            <v>142.30325450220732</v>
          </cell>
          <cell r="BU47">
            <v>116.72885189918581</v>
          </cell>
          <cell r="BV47">
            <v>308.9323948085933</v>
          </cell>
          <cell r="BW47">
            <v>106.98949242096616</v>
          </cell>
          <cell r="BX47">
            <v>63.257069966830436</v>
          </cell>
          <cell r="BY47">
            <v>130.50254616695463</v>
          </cell>
          <cell r="BZ47">
            <v>119.19164245984821</v>
          </cell>
          <cell r="CA47">
            <v>59.327632541693234</v>
          </cell>
          <cell r="CB47">
            <v>38.134925542360115</v>
          </cell>
          <cell r="CC47">
            <v>117.50018292440356</v>
          </cell>
          <cell r="CD47">
            <v>176.94112117123146</v>
          </cell>
          <cell r="CE47">
            <v>88.757596683959122</v>
          </cell>
          <cell r="CF47">
            <v>120.46134600798653</v>
          </cell>
          <cell r="CG47">
            <v>125.10442979074112</v>
          </cell>
          <cell r="CH47">
            <v>119.03489627651594</v>
          </cell>
          <cell r="CI47">
            <v>98.976108478350213</v>
          </cell>
          <cell r="CJ47">
            <v>146.75730593339739</v>
          </cell>
          <cell r="CK47">
            <v>140.03655952573317</v>
          </cell>
          <cell r="CL47">
            <v>115.45927291546693</v>
          </cell>
          <cell r="CM47">
            <v>114.68680771773708</v>
          </cell>
          <cell r="CN47">
            <v>104.69654970156266</v>
          </cell>
          <cell r="CO47">
            <v>63.130307197051273</v>
          </cell>
          <cell r="CP47">
            <v>181.57536346348601</v>
          </cell>
          <cell r="CQ47">
            <v>105.84241364528103</v>
          </cell>
          <cell r="CR47">
            <v>94.549888623083291</v>
          </cell>
          <cell r="CS47">
            <v>153.68715916712526</v>
          </cell>
        </row>
        <row r="48">
          <cell r="A48">
            <v>36100</v>
          </cell>
          <cell r="B48">
            <v>110.16180432889777</v>
          </cell>
          <cell r="C48">
            <v>118.54618600633577</v>
          </cell>
          <cell r="D48">
            <v>113.11204034330251</v>
          </cell>
          <cell r="F48">
            <v>36100</v>
          </cell>
          <cell r="G48">
            <v>107.73557179972848</v>
          </cell>
          <cell r="H48">
            <v>102.97527172993954</v>
          </cell>
          <cell r="I48">
            <v>133.30309164897938</v>
          </cell>
          <cell r="J48">
            <v>71.054241840313736</v>
          </cell>
          <cell r="K48">
            <v>103.16851105057897</v>
          </cell>
          <cell r="L48">
            <v>58.825560271269424</v>
          </cell>
          <cell r="M48">
            <v>68.490334481049203</v>
          </cell>
          <cell r="N48">
            <v>124.66304942199514</v>
          </cell>
          <cell r="O48">
            <v>94.550238427146084</v>
          </cell>
          <cell r="P48">
            <v>101.28316214147102</v>
          </cell>
          <cell r="Q48">
            <v>160.46981471494672</v>
          </cell>
          <cell r="R48">
            <v>151.12921007132402</v>
          </cell>
          <cell r="S48">
            <v>113.27857182975688</v>
          </cell>
          <cell r="T48">
            <v>94.664909747333681</v>
          </cell>
          <cell r="U48">
            <v>109.02499014266351</v>
          </cell>
          <cell r="V48">
            <v>114.19072248643516</v>
          </cell>
          <cell r="W48">
            <v>82.796377361656695</v>
          </cell>
          <cell r="X48">
            <v>117.50639360305448</v>
          </cell>
          <cell r="Y48">
            <v>109.92246625707352</v>
          </cell>
          <cell r="AA48">
            <v>36100</v>
          </cell>
          <cell r="AB48">
            <v>107.73557179972848</v>
          </cell>
          <cell r="AC48">
            <v>102.97527172993954</v>
          </cell>
          <cell r="AD48">
            <v>133.30309164897938</v>
          </cell>
          <cell r="AE48">
            <v>71.05424184031375</v>
          </cell>
          <cell r="AF48">
            <v>103.16851105057897</v>
          </cell>
          <cell r="AG48">
            <v>50.733526828390751</v>
          </cell>
          <cell r="AH48">
            <v>65.650092399849015</v>
          </cell>
          <cell r="AI48">
            <v>141.06908701201542</v>
          </cell>
          <cell r="AJ48">
            <v>5.4268050066238489</v>
          </cell>
          <cell r="AK48">
            <v>167.08700271278121</v>
          </cell>
          <cell r="AL48">
            <v>87.007540860674979</v>
          </cell>
          <cell r="AM48">
            <v>34.768903703723659</v>
          </cell>
          <cell r="AN48">
            <v>53.261058779813105</v>
          </cell>
          <cell r="AO48">
            <v>99.842162587801781</v>
          </cell>
          <cell r="AP48">
            <v>108.67246365996445</v>
          </cell>
          <cell r="AQ48">
            <v>208.56890230061407</v>
          </cell>
          <cell r="AR48">
            <v>63.279492336230525</v>
          </cell>
          <cell r="AS48">
            <v>80.083699237482904</v>
          </cell>
          <cell r="AT48">
            <v>81.509587161140033</v>
          </cell>
          <cell r="AU48">
            <v>117.88731385068957</v>
          </cell>
          <cell r="AV48">
            <v>159.64078662340447</v>
          </cell>
          <cell r="AW48">
            <v>132.76762485778451</v>
          </cell>
          <cell r="AX48">
            <v>163.80249603770699</v>
          </cell>
          <cell r="AY48">
            <v>102.00273349615082</v>
          </cell>
          <cell r="AZ48">
            <v>114.3872237407694</v>
          </cell>
          <cell r="BA48">
            <v>86.739610307831555</v>
          </cell>
          <cell r="BB48">
            <v>55.297589421918552</v>
          </cell>
          <cell r="BC48">
            <v>96.989235125136389</v>
          </cell>
          <cell r="BD48">
            <v>64.10546919844306</v>
          </cell>
          <cell r="BE48">
            <v>128.71301493553202</v>
          </cell>
          <cell r="BF48">
            <v>114.33978955455734</v>
          </cell>
          <cell r="BG48">
            <v>71.909803995628621</v>
          </cell>
          <cell r="BH48">
            <v>107.07664807024291</v>
          </cell>
          <cell r="BI48">
            <v>104.90059530311203</v>
          </cell>
          <cell r="BJ48">
            <v>99.604659219813669</v>
          </cell>
          <cell r="BK48">
            <v>100.13649180885557</v>
          </cell>
          <cell r="BL48">
            <v>47.59074637428931</v>
          </cell>
          <cell r="BM48">
            <v>142.62610112056876</v>
          </cell>
          <cell r="BN48">
            <v>85.051498905675061</v>
          </cell>
          <cell r="BO48">
            <v>111.32383048407833</v>
          </cell>
          <cell r="BP48">
            <v>110.69431043933803</v>
          </cell>
          <cell r="BQ48">
            <v>141.03436301799198</v>
          </cell>
          <cell r="BR48">
            <v>182.1601420467789</v>
          </cell>
          <cell r="BS48">
            <v>61.156594585814688</v>
          </cell>
          <cell r="BT48">
            <v>151.12921007132402</v>
          </cell>
          <cell r="BU48">
            <v>108.87280504757616</v>
          </cell>
          <cell r="BV48">
            <v>335.55376425162126</v>
          </cell>
          <cell r="BW48">
            <v>93.641056793826749</v>
          </cell>
          <cell r="BX48">
            <v>55.474922657304177</v>
          </cell>
          <cell r="BY48">
            <v>125.5350025216233</v>
          </cell>
          <cell r="BZ48">
            <v>137.2080998264758</v>
          </cell>
          <cell r="CA48">
            <v>51.124774269898651</v>
          </cell>
          <cell r="CB48">
            <v>32.856177100868521</v>
          </cell>
          <cell r="CC48">
            <v>112.48926775759567</v>
          </cell>
          <cell r="CD48">
            <v>175.45971796650886</v>
          </cell>
          <cell r="CE48">
            <v>82.752993818381256</v>
          </cell>
          <cell r="CF48">
            <v>107.8741831144755</v>
          </cell>
          <cell r="CG48">
            <v>106.56072981770428</v>
          </cell>
          <cell r="CH48">
            <v>103.48974308180225</v>
          </cell>
          <cell r="CI48">
            <v>99.395044975661634</v>
          </cell>
          <cell r="CJ48">
            <v>142.4714416954908</v>
          </cell>
          <cell r="CK48">
            <v>132.81595875115579</v>
          </cell>
          <cell r="CL48">
            <v>96.859582605200274</v>
          </cell>
          <cell r="CM48">
            <v>134.53086023487742</v>
          </cell>
          <cell r="CN48">
            <v>96.642622498331477</v>
          </cell>
          <cell r="CO48">
            <v>82.796377361656695</v>
          </cell>
          <cell r="CP48">
            <v>192.56334091129696</v>
          </cell>
          <cell r="CQ48">
            <v>112.60259861821076</v>
          </cell>
          <cell r="CR48">
            <v>90.405938378069706</v>
          </cell>
          <cell r="CS48">
            <v>124.29661847764616</v>
          </cell>
        </row>
        <row r="49">
          <cell r="A49">
            <v>36130</v>
          </cell>
          <cell r="B49">
            <v>109.17015601085529</v>
          </cell>
          <cell r="C49">
            <v>122.61517750783685</v>
          </cell>
          <cell r="D49">
            <v>141.85688661962962</v>
          </cell>
          <cell r="F49">
            <v>36130</v>
          </cell>
          <cell r="G49">
            <v>105.21837870440545</v>
          </cell>
          <cell r="H49">
            <v>112.6057662300734</v>
          </cell>
          <cell r="I49">
            <v>119.10266146279299</v>
          </cell>
          <cell r="J49">
            <v>76.835850993584629</v>
          </cell>
          <cell r="K49">
            <v>106.63158686315269</v>
          </cell>
          <cell r="L49">
            <v>47.998222153781107</v>
          </cell>
          <cell r="M49">
            <v>70.620272604597901</v>
          </cell>
          <cell r="N49">
            <v>137.69545366481307</v>
          </cell>
          <cell r="O49">
            <v>119.13667147928855</v>
          </cell>
          <cell r="P49">
            <v>102.28676539203673</v>
          </cell>
          <cell r="Q49">
            <v>158.45893363883448</v>
          </cell>
          <cell r="R49">
            <v>102.49008599543967</v>
          </cell>
          <cell r="S49">
            <v>138.62911539172839</v>
          </cell>
          <cell r="T49">
            <v>119.66551351159674</v>
          </cell>
          <cell r="U49">
            <v>142.56258435707875</v>
          </cell>
          <cell r="V49">
            <v>146.21898776536904</v>
          </cell>
          <cell r="W49">
            <v>155.99844898803659</v>
          </cell>
          <cell r="X49">
            <v>118.5493448767081</v>
          </cell>
          <cell r="Y49">
            <v>129.90172949526021</v>
          </cell>
          <cell r="AA49">
            <v>36130</v>
          </cell>
          <cell r="AB49">
            <v>105.21837870440545</v>
          </cell>
          <cell r="AC49">
            <v>112.6057662300734</v>
          </cell>
          <cell r="AD49">
            <v>119.10266146279299</v>
          </cell>
          <cell r="AE49">
            <v>76.835850993584643</v>
          </cell>
          <cell r="AF49">
            <v>106.63158686315269</v>
          </cell>
          <cell r="AG49">
            <v>54.418720730910955</v>
          </cell>
          <cell r="AH49">
            <v>34.940181521971219</v>
          </cell>
          <cell r="AI49">
            <v>59.773836647956763</v>
          </cell>
          <cell r="AJ49">
            <v>5.6853018000567834</v>
          </cell>
          <cell r="AK49">
            <v>128.63184400189675</v>
          </cell>
          <cell r="AL49">
            <v>85.659699534988462</v>
          </cell>
          <cell r="AM49">
            <v>35.40628358850131</v>
          </cell>
          <cell r="AN49">
            <v>62.35879953121848</v>
          </cell>
          <cell r="AO49">
            <v>86.953923237085135</v>
          </cell>
          <cell r="AP49">
            <v>99.265768857339594</v>
          </cell>
          <cell r="AQ49">
            <v>191.79432657766094</v>
          </cell>
          <cell r="AR49">
            <v>76.825461489974685</v>
          </cell>
          <cell r="AS49">
            <v>100.19878234018859</v>
          </cell>
          <cell r="AT49">
            <v>73.099785256829691</v>
          </cell>
          <cell r="AU49">
            <v>135.8738217886434</v>
          </cell>
          <cell r="AV49">
            <v>163.67067680349959</v>
          </cell>
          <cell r="AW49">
            <v>112.85118846048329</v>
          </cell>
          <cell r="AX49">
            <v>158.19782649068821</v>
          </cell>
          <cell r="AY49">
            <v>134.04476548451018</v>
          </cell>
          <cell r="AZ49">
            <v>132.68711542178497</v>
          </cell>
          <cell r="BA49">
            <v>97.312498933143033</v>
          </cell>
          <cell r="BB49">
            <v>59.052122656084038</v>
          </cell>
          <cell r="BC49">
            <v>152.1387460179044</v>
          </cell>
          <cell r="BD49">
            <v>43.318235809841624</v>
          </cell>
          <cell r="BE49">
            <v>157.22244459318284</v>
          </cell>
          <cell r="BF49">
            <v>138.10479605448566</v>
          </cell>
          <cell r="BG49">
            <v>77.166933654038502</v>
          </cell>
          <cell r="BH49">
            <v>109.18696573339344</v>
          </cell>
          <cell r="BI49">
            <v>112.41198562855949</v>
          </cell>
          <cell r="BJ49">
            <v>87.716104913202145</v>
          </cell>
          <cell r="BK49">
            <v>90.08064475577433</v>
          </cell>
          <cell r="BL49">
            <v>41.514529764210359</v>
          </cell>
          <cell r="BM49">
            <v>230.20887231205003</v>
          </cell>
          <cell r="BN49">
            <v>104.02539937311221</v>
          </cell>
          <cell r="BO49">
            <v>119.24890610367287</v>
          </cell>
          <cell r="BP49">
            <v>82.70187331655282</v>
          </cell>
          <cell r="BQ49">
            <v>237.6993244907494</v>
          </cell>
          <cell r="BR49">
            <v>135.97865079613715</v>
          </cell>
          <cell r="BS49">
            <v>77.250984196361472</v>
          </cell>
          <cell r="BT49">
            <v>102.49008599543967</v>
          </cell>
          <cell r="BU49">
            <v>134.36231882655821</v>
          </cell>
          <cell r="BV49">
            <v>389.54565381702929</v>
          </cell>
          <cell r="BW49">
            <v>114.91961841766296</v>
          </cell>
          <cell r="BX49">
            <v>123.37098039503093</v>
          </cell>
          <cell r="BY49">
            <v>152.26642713097408</v>
          </cell>
          <cell r="BZ49">
            <v>185.08475630803017</v>
          </cell>
          <cell r="CA49">
            <v>59.638914973037821</v>
          </cell>
          <cell r="CB49">
            <v>73.069933319154927</v>
          </cell>
          <cell r="CC49">
            <v>127.9480203071992</v>
          </cell>
          <cell r="CD49">
            <v>158.31348062447745</v>
          </cell>
          <cell r="CE49">
            <v>207.067000125378</v>
          </cell>
          <cell r="CF49">
            <v>105.72922644870829</v>
          </cell>
          <cell r="CG49">
            <v>118.14465079575817</v>
          </cell>
          <cell r="CH49">
            <v>121.9170851212379</v>
          </cell>
          <cell r="CI49">
            <v>135.91269655921181</v>
          </cell>
          <cell r="CJ49">
            <v>228.73620005518083</v>
          </cell>
          <cell r="CK49">
            <v>150.4078985792126</v>
          </cell>
          <cell r="CL49">
            <v>122.55304495285999</v>
          </cell>
          <cell r="CM49">
            <v>185.57770704926151</v>
          </cell>
          <cell r="CN49">
            <v>113.3832702148575</v>
          </cell>
          <cell r="CO49">
            <v>155.99844898803659</v>
          </cell>
          <cell r="CP49">
            <v>211.55969337222913</v>
          </cell>
          <cell r="CQ49">
            <v>112.43183665588656</v>
          </cell>
          <cell r="CR49">
            <v>100.84171597525895</v>
          </cell>
          <cell r="CS49">
            <v>152.22078236726941</v>
          </cell>
        </row>
        <row r="50">
          <cell r="A50">
            <v>36161</v>
          </cell>
          <cell r="B50">
            <v>110.45468532505819</v>
          </cell>
          <cell r="C50">
            <v>106.023060965412</v>
          </cell>
          <cell r="D50">
            <v>106.7501522904913</v>
          </cell>
          <cell r="F50">
            <v>36161</v>
          </cell>
          <cell r="G50">
            <v>116.04126144238097</v>
          </cell>
          <cell r="H50">
            <v>74.889231398694932</v>
          </cell>
          <cell r="I50">
            <v>94.839813896030563</v>
          </cell>
          <cell r="J50">
            <v>87.211375867574802</v>
          </cell>
          <cell r="K50">
            <v>97.625115002148789</v>
          </cell>
          <cell r="L50">
            <v>70.393905047518146</v>
          </cell>
          <cell r="M50">
            <v>60.048251807303828</v>
          </cell>
          <cell r="N50">
            <v>101.53976759907964</v>
          </cell>
          <cell r="O50">
            <v>103.7181328686592</v>
          </cell>
          <cell r="P50">
            <v>100.54054516291393</v>
          </cell>
          <cell r="Q50">
            <v>128.02926624950956</v>
          </cell>
          <cell r="R50">
            <v>102.7153017276064</v>
          </cell>
          <cell r="S50">
            <v>103.25476029287891</v>
          </cell>
          <cell r="T50">
            <v>90.434355692368285</v>
          </cell>
          <cell r="U50">
            <v>107.3925079953903</v>
          </cell>
          <cell r="V50">
            <v>110.79145596510749</v>
          </cell>
          <cell r="W50">
            <v>42.875786527118251</v>
          </cell>
          <cell r="X50">
            <v>94.801972861742527</v>
          </cell>
          <cell r="Y50">
            <v>113.94412030209854</v>
          </cell>
          <cell r="AA50">
            <v>36161</v>
          </cell>
          <cell r="AB50">
            <v>116.04126144238097</v>
          </cell>
          <cell r="AC50">
            <v>74.889231398694932</v>
          </cell>
          <cell r="AD50">
            <v>94.839813896030563</v>
          </cell>
          <cell r="AE50">
            <v>87.211375867574816</v>
          </cell>
          <cell r="AF50">
            <v>97.625115002148789</v>
          </cell>
          <cell r="AG50">
            <v>100.64018871458644</v>
          </cell>
          <cell r="AH50">
            <v>44.275123166916956</v>
          </cell>
          <cell r="AI50">
            <v>67.516895048840922</v>
          </cell>
          <cell r="AJ50">
            <v>5.2223639242757622</v>
          </cell>
          <cell r="AK50">
            <v>114.69292490853114</v>
          </cell>
          <cell r="AL50">
            <v>94.13953480229641</v>
          </cell>
          <cell r="AM50">
            <v>28.748256283314806</v>
          </cell>
          <cell r="AN50">
            <v>53.461030677248722</v>
          </cell>
          <cell r="AO50">
            <v>47.829612554417267</v>
          </cell>
          <cell r="AP50">
            <v>84.047651364818179</v>
          </cell>
          <cell r="AQ50">
            <v>220.60849335413292</v>
          </cell>
          <cell r="AR50">
            <v>59.945328321606524</v>
          </cell>
          <cell r="AS50">
            <v>80.157897635296081</v>
          </cell>
          <cell r="AT50">
            <v>68.045170425874758</v>
          </cell>
          <cell r="AU50">
            <v>99.278712514812</v>
          </cell>
          <cell r="AV50">
            <v>128.30571867840462</v>
          </cell>
          <cell r="AW50">
            <v>73.034688948854182</v>
          </cell>
          <cell r="AX50">
            <v>78.92872733913498</v>
          </cell>
          <cell r="AY50">
            <v>70.204959726525104</v>
          </cell>
          <cell r="AZ50">
            <v>100.82479150410545</v>
          </cell>
          <cell r="BA50">
            <v>103.82798408127429</v>
          </cell>
          <cell r="BB50">
            <v>90.575415104163596</v>
          </cell>
          <cell r="BC50">
            <v>108.78761202688956</v>
          </cell>
          <cell r="BD50">
            <v>67.562280510875937</v>
          </cell>
          <cell r="BE50">
            <v>125.53177024449545</v>
          </cell>
          <cell r="BF50">
            <v>122.57457450129469</v>
          </cell>
          <cell r="BG50">
            <v>69.225921823361261</v>
          </cell>
          <cell r="BH50">
            <v>104.81213397166144</v>
          </cell>
          <cell r="BI50">
            <v>117.31202673408993</v>
          </cell>
          <cell r="BJ50">
            <v>77.028291383248643</v>
          </cell>
          <cell r="BK50">
            <v>89.426019679297383</v>
          </cell>
          <cell r="BL50">
            <v>37.432608827352283</v>
          </cell>
          <cell r="BM50">
            <v>246.64609764187429</v>
          </cell>
          <cell r="BN50">
            <v>90.868371678908304</v>
          </cell>
          <cell r="BO50">
            <v>110.79119938065091</v>
          </cell>
          <cell r="BP50">
            <v>97.945423969608257</v>
          </cell>
          <cell r="BQ50">
            <v>194.23070026807622</v>
          </cell>
          <cell r="BR50">
            <v>109.16968813212222</v>
          </cell>
          <cell r="BS50">
            <v>36.047897479542527</v>
          </cell>
          <cell r="BT50">
            <v>102.7153017276064</v>
          </cell>
          <cell r="BU50">
            <v>101.40421314157832</v>
          </cell>
          <cell r="BV50">
            <v>265.26742674693702</v>
          </cell>
          <cell r="BW50">
            <v>92.080961153737945</v>
          </cell>
          <cell r="BX50">
            <v>39.758920652596714</v>
          </cell>
          <cell r="BY50">
            <v>118.75905230083865</v>
          </cell>
          <cell r="BZ50">
            <v>124.09662718770247</v>
          </cell>
          <cell r="CA50">
            <v>48.817681696969707</v>
          </cell>
          <cell r="CB50">
            <v>25.307699083229135</v>
          </cell>
          <cell r="CC50">
            <v>113.68488759197234</v>
          </cell>
          <cell r="CD50">
            <v>134.69872496358789</v>
          </cell>
          <cell r="CE50">
            <v>71.839830568871335</v>
          </cell>
          <cell r="CF50">
            <v>104.34013871308885</v>
          </cell>
          <cell r="CG50">
            <v>122.68916306474071</v>
          </cell>
          <cell r="CH50">
            <v>95.631753273572471</v>
          </cell>
          <cell r="CI50">
            <v>87.965517628172847</v>
          </cell>
          <cell r="CJ50">
            <v>143.93485977608833</v>
          </cell>
          <cell r="CK50">
            <v>132.16360431869344</v>
          </cell>
          <cell r="CL50">
            <v>103.15561345488007</v>
          </cell>
          <cell r="CM50">
            <v>105.92611692441312</v>
          </cell>
          <cell r="CN50">
            <v>82.206331623450737</v>
          </cell>
          <cell r="CO50">
            <v>42.875786527118251</v>
          </cell>
          <cell r="CP50">
            <v>166.36494574168859</v>
          </cell>
          <cell r="CQ50">
            <v>90.10133358675229</v>
          </cell>
          <cell r="CR50">
            <v>85.201826684320224</v>
          </cell>
          <cell r="CS50">
            <v>136.35049464096116</v>
          </cell>
        </row>
        <row r="51">
          <cell r="A51">
            <v>36192</v>
          </cell>
          <cell r="B51">
            <v>126.47044294674414</v>
          </cell>
          <cell r="C51">
            <v>96.746302388356327</v>
          </cell>
          <cell r="D51">
            <v>93.106101193734162</v>
          </cell>
          <cell r="F51">
            <v>36192</v>
          </cell>
          <cell r="G51">
            <v>141.28987920377301</v>
          </cell>
          <cell r="H51">
            <v>109.17070594805182</v>
          </cell>
          <cell r="I51">
            <v>92.812250512554698</v>
          </cell>
          <cell r="J51">
            <v>90.996011949247986</v>
          </cell>
          <cell r="K51">
            <v>96.765731640223777</v>
          </cell>
          <cell r="L51">
            <v>51.173077522007148</v>
          </cell>
          <cell r="M51">
            <v>69.119179988708083</v>
          </cell>
          <cell r="N51">
            <v>100.22991156445489</v>
          </cell>
          <cell r="O51">
            <v>102.26448289537275</v>
          </cell>
          <cell r="P51">
            <v>97.334426650544728</v>
          </cell>
          <cell r="Q51">
            <v>97.492751598335289</v>
          </cell>
          <cell r="R51">
            <v>93.04664118520806</v>
          </cell>
          <cell r="S51">
            <v>94.737481041369378</v>
          </cell>
          <cell r="T51">
            <v>87.62714932549828</v>
          </cell>
          <cell r="U51">
            <v>110.16430812185574</v>
          </cell>
          <cell r="V51">
            <v>88.147340292197171</v>
          </cell>
          <cell r="W51">
            <v>59.905231592219522</v>
          </cell>
          <cell r="X51">
            <v>94.619060681275158</v>
          </cell>
          <cell r="Y51">
            <v>98.52266087457491</v>
          </cell>
          <cell r="AA51">
            <v>36192</v>
          </cell>
          <cell r="AB51">
            <v>141.28987920377301</v>
          </cell>
          <cell r="AC51">
            <v>109.17070594805182</v>
          </cell>
          <cell r="AD51">
            <v>92.812250512554698</v>
          </cell>
          <cell r="AE51">
            <v>90.996011949248</v>
          </cell>
          <cell r="AF51">
            <v>96.765731640223777</v>
          </cell>
          <cell r="AG51">
            <v>49.214618355889328</v>
          </cell>
          <cell r="AH51">
            <v>48.753616535626854</v>
          </cell>
          <cell r="AI51">
            <v>105.70041276813915</v>
          </cell>
          <cell r="AJ51">
            <v>5.0148424813523755</v>
          </cell>
          <cell r="AK51">
            <v>50.242023201311191</v>
          </cell>
          <cell r="AL51">
            <v>77.084119823299744</v>
          </cell>
          <cell r="AM51">
            <v>47.751553338035031</v>
          </cell>
          <cell r="AN51">
            <v>63.615915857577143</v>
          </cell>
          <cell r="AO51">
            <v>107.46139556106438</v>
          </cell>
          <cell r="AP51">
            <v>89.727357689475966</v>
          </cell>
          <cell r="AQ51">
            <v>123.32297909564276</v>
          </cell>
          <cell r="AR51">
            <v>63.884311142653694</v>
          </cell>
          <cell r="AS51">
            <v>76.422150412719944</v>
          </cell>
          <cell r="AT51">
            <v>61.243562682067235</v>
          </cell>
          <cell r="AU51">
            <v>94.613962707129403</v>
          </cell>
          <cell r="AV51">
            <v>122.82543742377473</v>
          </cell>
          <cell r="AW51">
            <v>68.700353682356095</v>
          </cell>
          <cell r="AX51">
            <v>140.28982540470847</v>
          </cell>
          <cell r="AY51">
            <v>87.353597270662178</v>
          </cell>
          <cell r="AZ51">
            <v>94.773270688094186</v>
          </cell>
          <cell r="BA51">
            <v>85.531909717871017</v>
          </cell>
          <cell r="BB51">
            <v>116.58665415310134</v>
          </cell>
          <cell r="BC51">
            <v>112.83256444004509</v>
          </cell>
          <cell r="BD51">
            <v>55.490945152454948</v>
          </cell>
          <cell r="BE51">
            <v>144.85975961301003</v>
          </cell>
          <cell r="BF51">
            <v>114.99520019722891</v>
          </cell>
          <cell r="BG51">
            <v>60.678654610971741</v>
          </cell>
          <cell r="BH51">
            <v>99.140112280397119</v>
          </cell>
          <cell r="BI51">
            <v>107.99114577314833</v>
          </cell>
          <cell r="BJ51">
            <v>88.509258812235757</v>
          </cell>
          <cell r="BK51">
            <v>86.69990671920506</v>
          </cell>
          <cell r="BL51">
            <v>57.866512422650018</v>
          </cell>
          <cell r="BM51">
            <v>23.340899810502101</v>
          </cell>
          <cell r="BN51">
            <v>82.016898279889318</v>
          </cell>
          <cell r="BO51">
            <v>145.20946609327959</v>
          </cell>
          <cell r="BP51">
            <v>87.657127910947096</v>
          </cell>
          <cell r="BQ51">
            <v>132.13991563232148</v>
          </cell>
          <cell r="BR51">
            <v>87.490564409128368</v>
          </cell>
          <cell r="BS51">
            <v>50.289961703085289</v>
          </cell>
          <cell r="BT51">
            <v>93.04664118520806</v>
          </cell>
          <cell r="BU51">
            <v>92.978302710837951</v>
          </cell>
          <cell r="BV51">
            <v>244.59290052511969</v>
          </cell>
          <cell r="BW51">
            <v>86.541809806018762</v>
          </cell>
          <cell r="BX51">
            <v>59.108624689575208</v>
          </cell>
          <cell r="BY51">
            <v>110.32435044223833</v>
          </cell>
          <cell r="BZ51">
            <v>138.10950451809276</v>
          </cell>
          <cell r="CA51">
            <v>45.389155928731817</v>
          </cell>
          <cell r="CB51">
            <v>25.687859907543235</v>
          </cell>
          <cell r="CC51">
            <v>116.11088706941436</v>
          </cell>
          <cell r="CD51">
            <v>140.65610743084804</v>
          </cell>
          <cell r="CE51">
            <v>75.88007263327313</v>
          </cell>
          <cell r="CF51">
            <v>98.617402495117673</v>
          </cell>
          <cell r="CG51">
            <v>74.105876224707444</v>
          </cell>
          <cell r="CH51">
            <v>63.283255514485354</v>
          </cell>
          <cell r="CI51">
            <v>83.948397907638835</v>
          </cell>
          <cell r="CJ51">
            <v>123.95091451505371</v>
          </cell>
          <cell r="CK51">
            <v>112.73864510399402</v>
          </cell>
          <cell r="CL51">
            <v>83.277409843062827</v>
          </cell>
          <cell r="CM51">
            <v>92.476056582307166</v>
          </cell>
          <cell r="CN51">
            <v>85.285774647047816</v>
          </cell>
          <cell r="CO51">
            <v>59.905231592219522</v>
          </cell>
          <cell r="CP51">
            <v>182.45028114574222</v>
          </cell>
          <cell r="CQ51">
            <v>88.805454522860472</v>
          </cell>
          <cell r="CR51">
            <v>71.822999348205556</v>
          </cell>
          <cell r="CS51">
            <v>119.52366897496699</v>
          </cell>
        </row>
        <row r="52">
          <cell r="A52">
            <v>36220</v>
          </cell>
          <cell r="B52">
            <v>158.5059117667129</v>
          </cell>
          <cell r="C52">
            <v>124.63546493698514</v>
          </cell>
          <cell r="D52">
            <v>116.23582262216397</v>
          </cell>
          <cell r="F52">
            <v>36220</v>
          </cell>
          <cell r="G52">
            <v>180.36117015054907</v>
          </cell>
          <cell r="H52">
            <v>154.5493643548605</v>
          </cell>
          <cell r="I52">
            <v>110.63262656791547</v>
          </cell>
          <cell r="J52">
            <v>183.18740603695343</v>
          </cell>
          <cell r="K52">
            <v>112.66550202554708</v>
          </cell>
          <cell r="L52">
            <v>78.573580501597235</v>
          </cell>
          <cell r="M52">
            <v>157.25718929139495</v>
          </cell>
          <cell r="N52">
            <v>122.54664819606309</v>
          </cell>
          <cell r="O52">
            <v>120.1431318303475</v>
          </cell>
          <cell r="P52">
            <v>117.31285216440934</v>
          </cell>
          <cell r="Q52">
            <v>137.34149114816304</v>
          </cell>
          <cell r="R52">
            <v>141.2028314725292</v>
          </cell>
          <cell r="S52">
            <v>112.40139116526855</v>
          </cell>
          <cell r="T52">
            <v>101.96747674748333</v>
          </cell>
          <cell r="U52">
            <v>118.27061414255016</v>
          </cell>
          <cell r="V52">
            <v>119.0910417509958</v>
          </cell>
          <cell r="W52">
            <v>98.542804918773413</v>
          </cell>
          <cell r="X52">
            <v>118.97236219124383</v>
          </cell>
          <cell r="Y52">
            <v>118.03362348670447</v>
          </cell>
          <cell r="AA52">
            <v>36220</v>
          </cell>
          <cell r="AB52">
            <v>180.36117015054907</v>
          </cell>
          <cell r="AC52">
            <v>154.5493643548605</v>
          </cell>
          <cell r="AD52">
            <v>110.63262656791547</v>
          </cell>
          <cell r="AE52">
            <v>183.18740603695349</v>
          </cell>
          <cell r="AF52">
            <v>112.66550202554708</v>
          </cell>
          <cell r="AG52">
            <v>72.573965337126552</v>
          </cell>
          <cell r="AH52">
            <v>83.493379272108299</v>
          </cell>
          <cell r="AI52">
            <v>90.973006473251658</v>
          </cell>
          <cell r="AJ52">
            <v>4.8271126707544534</v>
          </cell>
          <cell r="AK52">
            <v>118.37884860365513</v>
          </cell>
          <cell r="AL52">
            <v>298.9016090517315</v>
          </cell>
          <cell r="AM52">
            <v>39.940550009684429</v>
          </cell>
          <cell r="AN52">
            <v>216.88434166645783</v>
          </cell>
          <cell r="AO52">
            <v>87.027370700298931</v>
          </cell>
          <cell r="AP52">
            <v>91.421403220366386</v>
          </cell>
          <cell r="AQ52">
            <v>149.21306039385436</v>
          </cell>
          <cell r="AR52">
            <v>78.126116437578233</v>
          </cell>
          <cell r="AS52">
            <v>93.292850026482185</v>
          </cell>
          <cell r="AT52">
            <v>72.62435004890196</v>
          </cell>
          <cell r="AU52">
            <v>114.2494444971594</v>
          </cell>
          <cell r="AV52">
            <v>157.63594587147313</v>
          </cell>
          <cell r="AW52">
            <v>99.013228991984377</v>
          </cell>
          <cell r="AX52">
            <v>145.62069566928469</v>
          </cell>
          <cell r="AY52">
            <v>83.093362663888954</v>
          </cell>
          <cell r="AZ52">
            <v>120.20535404806557</v>
          </cell>
          <cell r="BA52">
            <v>133.15100078885465</v>
          </cell>
          <cell r="BB52">
            <v>92.298169121143857</v>
          </cell>
          <cell r="BC52">
            <v>116.48551576734253</v>
          </cell>
          <cell r="BD52">
            <v>60.249548094350793</v>
          </cell>
          <cell r="BE52">
            <v>127.24318965268149</v>
          </cell>
          <cell r="BF52">
            <v>155.78328303833894</v>
          </cell>
          <cell r="BG52">
            <v>80.642949084640676</v>
          </cell>
          <cell r="BH52">
            <v>120.55931523262339</v>
          </cell>
          <cell r="BI52">
            <v>129.89258115449741</v>
          </cell>
          <cell r="BJ52">
            <v>101.88447330006888</v>
          </cell>
          <cell r="BK52">
            <v>111.62052458477368</v>
          </cell>
          <cell r="BL52">
            <v>69.025384731200162</v>
          </cell>
          <cell r="BM52">
            <v>208.85823514406744</v>
          </cell>
          <cell r="BN52">
            <v>101.78929562095836</v>
          </cell>
          <cell r="BO52">
            <v>134.92062747572655</v>
          </cell>
          <cell r="BP52">
            <v>120.95431216038583</v>
          </cell>
          <cell r="BQ52">
            <v>195.11622808338578</v>
          </cell>
          <cell r="BR52">
            <v>119.54037211398962</v>
          </cell>
          <cell r="BS52">
            <v>84.124237654114523</v>
          </cell>
          <cell r="BT52">
            <v>141.2028314725292</v>
          </cell>
          <cell r="BU52">
            <v>109.36960369495523</v>
          </cell>
          <cell r="BV52">
            <v>308.34213867078864</v>
          </cell>
          <cell r="BW52">
            <v>100.37928268166741</v>
          </cell>
          <cell r="BX52">
            <v>58.037273761694557</v>
          </cell>
          <cell r="BY52">
            <v>134.02603378696924</v>
          </cell>
          <cell r="BZ52">
            <v>153.09151190924177</v>
          </cell>
          <cell r="CA52">
            <v>52.314186045995136</v>
          </cell>
          <cell r="CB52">
            <v>38.275283692149529</v>
          </cell>
          <cell r="CC52">
            <v>123.05095211696575</v>
          </cell>
          <cell r="CD52">
            <v>127.57170856146584</v>
          </cell>
          <cell r="CE52">
            <v>91.589004734425643</v>
          </cell>
          <cell r="CF52">
            <v>119.35381431514644</v>
          </cell>
          <cell r="CG52">
            <v>114.40111634198082</v>
          </cell>
          <cell r="CH52">
            <v>112.78617368892768</v>
          </cell>
          <cell r="CI52">
            <v>109.00246646750708</v>
          </cell>
          <cell r="CJ52">
            <v>140.54059749610425</v>
          </cell>
          <cell r="CK52">
            <v>148.42185816385924</v>
          </cell>
          <cell r="CL52">
            <v>113.5870098865189</v>
          </cell>
          <cell r="CM52">
            <v>121.86602689390013</v>
          </cell>
          <cell r="CN52">
            <v>105.36305998453827</v>
          </cell>
          <cell r="CO52">
            <v>98.542804918773413</v>
          </cell>
          <cell r="CP52">
            <v>230.90304163808472</v>
          </cell>
          <cell r="CQ52">
            <v>111.55987289023098</v>
          </cell>
          <cell r="CR52">
            <v>89.760640054261174</v>
          </cell>
          <cell r="CS52">
            <v>140.26314986338545</v>
          </cell>
        </row>
        <row r="53">
          <cell r="A53">
            <v>36251</v>
          </cell>
          <cell r="B53">
            <v>140.3578796707171</v>
          </cell>
          <cell r="C53">
            <v>117.58154846213556</v>
          </cell>
          <cell r="D53">
            <v>114.6898210987875</v>
          </cell>
          <cell r="F53">
            <v>36251</v>
          </cell>
          <cell r="G53">
            <v>157.92978635351946</v>
          </cell>
          <cell r="H53">
            <v>129.92854924022711</v>
          </cell>
          <cell r="I53">
            <v>112.63223788780093</v>
          </cell>
          <cell r="J53">
            <v>141.9303101645375</v>
          </cell>
          <cell r="K53">
            <v>103.44373469824778</v>
          </cell>
          <cell r="L53">
            <v>67.110753773250551</v>
          </cell>
          <cell r="M53">
            <v>169.69824861509281</v>
          </cell>
          <cell r="N53">
            <v>118.26614402309227</v>
          </cell>
          <cell r="O53">
            <v>107.42107846981065</v>
          </cell>
          <cell r="P53">
            <v>115.81194390768424</v>
          </cell>
          <cell r="Q53">
            <v>120.39679888230515</v>
          </cell>
          <cell r="R53">
            <v>140.02848617038654</v>
          </cell>
          <cell r="S53">
            <v>116.28132308855101</v>
          </cell>
          <cell r="T53">
            <v>101.1890016219326</v>
          </cell>
          <cell r="U53">
            <v>117.33981041765477</v>
          </cell>
          <cell r="V53">
            <v>112.69048148055725</v>
          </cell>
          <cell r="W53">
            <v>69.500239661954197</v>
          </cell>
          <cell r="X53">
            <v>118.46620365420148</v>
          </cell>
          <cell r="Y53">
            <v>111.25470839918215</v>
          </cell>
          <cell r="AA53">
            <v>36251</v>
          </cell>
          <cell r="AB53">
            <v>157.92978635351946</v>
          </cell>
          <cell r="AC53">
            <v>129.92854924022711</v>
          </cell>
          <cell r="AD53">
            <v>112.63223788780093</v>
          </cell>
          <cell r="AE53">
            <v>141.93031016453753</v>
          </cell>
          <cell r="AF53">
            <v>103.44373469824778</v>
          </cell>
          <cell r="AG53">
            <v>55.79265952106671</v>
          </cell>
          <cell r="AH53">
            <v>85.037995446332999</v>
          </cell>
          <cell r="AI53">
            <v>117.30694615220234</v>
          </cell>
          <cell r="AJ53">
            <v>5.2299717142012883</v>
          </cell>
          <cell r="AK53">
            <v>106.1194539638372</v>
          </cell>
          <cell r="AL53">
            <v>145.99752911898096</v>
          </cell>
          <cell r="AM53">
            <v>41.011391440467953</v>
          </cell>
          <cell r="AN53">
            <v>232.73966870210046</v>
          </cell>
          <cell r="AO53">
            <v>78.783797405945194</v>
          </cell>
          <cell r="AP53">
            <v>98.101291906066251</v>
          </cell>
          <cell r="AQ53">
            <v>284.67260487678362</v>
          </cell>
          <cell r="AR53">
            <v>70.191206982404282</v>
          </cell>
          <cell r="AS53">
            <v>89.812136751631471</v>
          </cell>
          <cell r="AT53">
            <v>66.144156838284161</v>
          </cell>
          <cell r="AU53">
            <v>129.42977686986754</v>
          </cell>
          <cell r="AV53">
            <v>152.64387844667246</v>
          </cell>
          <cell r="AW53">
            <v>84.785466482565198</v>
          </cell>
          <cell r="AX53">
            <v>128.779862762844</v>
          </cell>
          <cell r="AY53">
            <v>84.945972281838806</v>
          </cell>
          <cell r="AZ53">
            <v>109.16305331992049</v>
          </cell>
          <cell r="BA53">
            <v>73.787045952212452</v>
          </cell>
          <cell r="BB53">
            <v>52.275057806974516</v>
          </cell>
          <cell r="BC53">
            <v>92.135221669668041</v>
          </cell>
          <cell r="BD53">
            <v>63.37747701608631</v>
          </cell>
          <cell r="BE53">
            <v>136.72031058846275</v>
          </cell>
          <cell r="BF53">
            <v>130.5361841929122</v>
          </cell>
          <cell r="BG53">
            <v>103.24976595614956</v>
          </cell>
          <cell r="BH53">
            <v>109.45694768902365</v>
          </cell>
          <cell r="BI53">
            <v>134.0253236372925</v>
          </cell>
          <cell r="BJ53">
            <v>102.37539075331095</v>
          </cell>
          <cell r="BK53">
            <v>108.18579395436336</v>
          </cell>
          <cell r="BL53">
            <v>92.559038322402571</v>
          </cell>
          <cell r="BM53">
            <v>255.52266108121995</v>
          </cell>
          <cell r="BN53">
            <v>91.500066775073705</v>
          </cell>
          <cell r="BO53">
            <v>143.79167121652404</v>
          </cell>
          <cell r="BP53">
            <v>109.20566362536364</v>
          </cell>
          <cell r="BQ53">
            <v>167.85309705398106</v>
          </cell>
          <cell r="BR53">
            <v>103.55928123017863</v>
          </cell>
          <cell r="BS53">
            <v>105.50702551360439</v>
          </cell>
          <cell r="BT53">
            <v>140.02848617038654</v>
          </cell>
          <cell r="BU53">
            <v>113.85710176763634</v>
          </cell>
          <cell r="BV53">
            <v>305.45879489361948</v>
          </cell>
          <cell r="BW53">
            <v>102.60130266804678</v>
          </cell>
          <cell r="BX53">
            <v>56.543655960848511</v>
          </cell>
          <cell r="BY53">
            <v>124.22734528334597</v>
          </cell>
          <cell r="BZ53">
            <v>142.12908975898205</v>
          </cell>
          <cell r="CA53">
            <v>56.748086336753907</v>
          </cell>
          <cell r="CB53">
            <v>43.849412804146191</v>
          </cell>
          <cell r="CC53">
            <v>123.02745407588627</v>
          </cell>
          <cell r="CD53">
            <v>131.22906192820193</v>
          </cell>
          <cell r="CE53">
            <v>85.879637739684327</v>
          </cell>
          <cell r="CF53">
            <v>101.45615980217522</v>
          </cell>
          <cell r="CG53">
            <v>107.13505320821815</v>
          </cell>
          <cell r="CH53">
            <v>118.85112445397158</v>
          </cell>
          <cell r="CI53">
            <v>101.99043145615271</v>
          </cell>
          <cell r="CJ53">
            <v>132.41327061122715</v>
          </cell>
          <cell r="CK53">
            <v>148.46290329066255</v>
          </cell>
          <cell r="CL53">
            <v>99.849618049982581</v>
          </cell>
          <cell r="CM53">
            <v>115.34971831189914</v>
          </cell>
          <cell r="CN53">
            <v>103.13953200254811</v>
          </cell>
          <cell r="CO53">
            <v>69.500239661954197</v>
          </cell>
          <cell r="CP53">
            <v>198.9980690159187</v>
          </cell>
          <cell r="CQ53">
            <v>113.21332996236768</v>
          </cell>
          <cell r="CR53">
            <v>80.90443035221422</v>
          </cell>
          <cell r="CS53">
            <v>135.38905466947017</v>
          </cell>
        </row>
        <row r="54">
          <cell r="A54">
            <v>36281</v>
          </cell>
          <cell r="B54">
            <v>130.53666372164088</v>
          </cell>
          <cell r="C54">
            <v>111.06322368520664</v>
          </cell>
          <cell r="D54">
            <v>111.75677197185973</v>
          </cell>
          <cell r="F54">
            <v>36281</v>
          </cell>
          <cell r="G54">
            <v>143.60019154195115</v>
          </cell>
          <cell r="H54">
            <v>105.22667023367804</v>
          </cell>
          <cell r="I54">
            <v>94.252553223548787</v>
          </cell>
          <cell r="J54">
            <v>135.04423567593989</v>
          </cell>
          <cell r="K54">
            <v>106.15159118829045</v>
          </cell>
          <cell r="L54">
            <v>61.148266492804837</v>
          </cell>
          <cell r="M54">
            <v>165.34380120449279</v>
          </cell>
          <cell r="N54">
            <v>121.44577793087531</v>
          </cell>
          <cell r="O54">
            <v>103.06962783901157</v>
          </cell>
          <cell r="P54">
            <v>104.89421666303541</v>
          </cell>
          <cell r="Q54">
            <v>110.6494913256532</v>
          </cell>
          <cell r="R54">
            <v>114.44256693473729</v>
          </cell>
          <cell r="S54">
            <v>114.92145821424458</v>
          </cell>
          <cell r="T54">
            <v>102.70636581885431</v>
          </cell>
          <cell r="U54">
            <v>109.54333662329394</v>
          </cell>
          <cell r="V54">
            <v>108.41464114525841</v>
          </cell>
          <cell r="W54">
            <v>58.578211706623762</v>
          </cell>
          <cell r="X54">
            <v>113.41866339182484</v>
          </cell>
          <cell r="Y54">
            <v>101.58702072124025</v>
          </cell>
          <cell r="AA54">
            <v>36281</v>
          </cell>
          <cell r="AB54">
            <v>143.60019154195115</v>
          </cell>
          <cell r="AC54">
            <v>105.22667023367804</v>
          </cell>
          <cell r="AD54">
            <v>94.252553223548787</v>
          </cell>
          <cell r="AE54">
            <v>135.04423567593992</v>
          </cell>
          <cell r="AF54">
            <v>106.15159118829045</v>
          </cell>
          <cell r="AG54">
            <v>50.29775155707658</v>
          </cell>
          <cell r="AH54">
            <v>82.80790753645033</v>
          </cell>
          <cell r="AI54">
            <v>97.604012614149667</v>
          </cell>
          <cell r="AJ54">
            <v>7.9883596445918261</v>
          </cell>
          <cell r="AK54">
            <v>152.16785209699623</v>
          </cell>
          <cell r="AL54">
            <v>92.295729849675851</v>
          </cell>
          <cell r="AM54">
            <v>34.895893681501505</v>
          </cell>
          <cell r="AN54">
            <v>234.74916578349178</v>
          </cell>
          <cell r="AO54">
            <v>76.359806926982742</v>
          </cell>
          <cell r="AP54">
            <v>80.243326771079225</v>
          </cell>
          <cell r="AQ54">
            <v>198.78058902588691</v>
          </cell>
          <cell r="AR54">
            <v>69.550493656960811</v>
          </cell>
          <cell r="AS54">
            <v>87.757206071468403</v>
          </cell>
          <cell r="AT54">
            <v>73.394318353168188</v>
          </cell>
          <cell r="AU54">
            <v>131.46022317706823</v>
          </cell>
          <cell r="AV54">
            <v>161.93425971280348</v>
          </cell>
          <cell r="AW54">
            <v>83.088496842302064</v>
          </cell>
          <cell r="AX54">
            <v>149.96028027778942</v>
          </cell>
          <cell r="AY54">
            <v>87.387756479129791</v>
          </cell>
          <cell r="AZ54">
            <v>104.18335484744368</v>
          </cell>
          <cell r="BA54">
            <v>92.615303300070039</v>
          </cell>
          <cell r="BB54">
            <v>33.016660100565197</v>
          </cell>
          <cell r="BC54">
            <v>118.58951372867303</v>
          </cell>
          <cell r="BD54">
            <v>58.464671174341646</v>
          </cell>
          <cell r="BE54">
            <v>130.84495169400967</v>
          </cell>
          <cell r="BF54">
            <v>115.04892504852714</v>
          </cell>
          <cell r="BG54">
            <v>86.80924320842351</v>
          </cell>
          <cell r="BH54">
            <v>104.33526904362962</v>
          </cell>
          <cell r="BI54">
            <v>114.80589673589782</v>
          </cell>
          <cell r="BJ54">
            <v>102.1003351378173</v>
          </cell>
          <cell r="BK54">
            <v>95.849649240897648</v>
          </cell>
          <cell r="BL54">
            <v>65.42097116994735</v>
          </cell>
          <cell r="BM54">
            <v>135.88467874659173</v>
          </cell>
          <cell r="BN54">
            <v>84.819757454608478</v>
          </cell>
          <cell r="BO54">
            <v>104.36717178611867</v>
          </cell>
          <cell r="BP54">
            <v>108.32737915378212</v>
          </cell>
          <cell r="BQ54">
            <v>154.62183312497424</v>
          </cell>
          <cell r="BR54">
            <v>96.0001384275877</v>
          </cell>
          <cell r="BS54">
            <v>85.468031070489118</v>
          </cell>
          <cell r="BT54">
            <v>114.44256693473729</v>
          </cell>
          <cell r="BU54">
            <v>112.46546865400109</v>
          </cell>
          <cell r="BV54">
            <v>303.11257271992531</v>
          </cell>
          <cell r="BW54">
            <v>103.04502724266362</v>
          </cell>
          <cell r="BX54">
            <v>25.493984611737488</v>
          </cell>
          <cell r="BY54">
            <v>114.19943562018368</v>
          </cell>
          <cell r="BZ54">
            <v>184.72975220401446</v>
          </cell>
          <cell r="CA54">
            <v>49.115375101228445</v>
          </cell>
          <cell r="CB54">
            <v>19.293403901502202</v>
          </cell>
          <cell r="CC54">
            <v>112.37053048852324</v>
          </cell>
          <cell r="CD54">
            <v>119.76162750480235</v>
          </cell>
          <cell r="CE54">
            <v>92.271682656643947</v>
          </cell>
          <cell r="CF54">
            <v>77.649255524637681</v>
          </cell>
          <cell r="CG54">
            <v>102.76222713374393</v>
          </cell>
          <cell r="CH54">
            <v>114.20565486015973</v>
          </cell>
          <cell r="CI54">
            <v>95.275997516734861</v>
          </cell>
          <cell r="CJ54">
            <v>130.3997131930613</v>
          </cell>
          <cell r="CK54">
            <v>150.30755377651818</v>
          </cell>
          <cell r="CL54">
            <v>91.209149043517627</v>
          </cell>
          <cell r="CM54">
            <v>106.78946768329421</v>
          </cell>
          <cell r="CN54">
            <v>112.65071861253203</v>
          </cell>
          <cell r="CO54">
            <v>58.578211706623762</v>
          </cell>
          <cell r="CP54">
            <v>216.91269258473761</v>
          </cell>
          <cell r="CQ54">
            <v>106.55694866615931</v>
          </cell>
          <cell r="CR54">
            <v>79.73738868126371</v>
          </cell>
          <cell r="CS54">
            <v>118.72068683123528</v>
          </cell>
        </row>
        <row r="55">
          <cell r="A55">
            <v>36312</v>
          </cell>
          <cell r="B55">
            <v>124.13125230597153</v>
          </cell>
          <cell r="C55">
            <v>123.33172247554954</v>
          </cell>
          <cell r="D55">
            <v>110.80784682177047</v>
          </cell>
          <cell r="F55">
            <v>36312</v>
          </cell>
          <cell r="G55">
            <v>136.74509229680626</v>
          </cell>
          <cell r="H55">
            <v>100.02364152418923</v>
          </cell>
          <cell r="I55">
            <v>96.669933036631605</v>
          </cell>
          <cell r="J55">
            <v>121.10025479345161</v>
          </cell>
          <cell r="K55">
            <v>99.644339355554649</v>
          </cell>
          <cell r="L55">
            <v>72.857123515873482</v>
          </cell>
          <cell r="M55">
            <v>122.87364213544751</v>
          </cell>
          <cell r="N55">
            <v>132.07936947530473</v>
          </cell>
          <cell r="O55">
            <v>118.17553429268717</v>
          </cell>
          <cell r="P55">
            <v>114.95412506924757</v>
          </cell>
          <cell r="Q55">
            <v>133.3961645324257</v>
          </cell>
          <cell r="R55">
            <v>123.8995765380546</v>
          </cell>
          <cell r="S55">
            <v>111.82982144348746</v>
          </cell>
          <cell r="T55">
            <v>106.98390195336904</v>
          </cell>
          <cell r="U55">
            <v>118.62683604949117</v>
          </cell>
          <cell r="V55">
            <v>106.90903322984713</v>
          </cell>
          <cell r="W55">
            <v>84.016667428991695</v>
          </cell>
          <cell r="X55">
            <v>111.98301715082727</v>
          </cell>
          <cell r="Y55">
            <v>109.03628630376997</v>
          </cell>
          <cell r="AA55">
            <v>36312</v>
          </cell>
          <cell r="AB55">
            <v>136.74509229680626</v>
          </cell>
          <cell r="AC55">
            <v>100.02364152418923</v>
          </cell>
          <cell r="AD55">
            <v>96.669933036631605</v>
          </cell>
          <cell r="AE55">
            <v>121.10025479345164</v>
          </cell>
          <cell r="AF55">
            <v>99.644339355554649</v>
          </cell>
          <cell r="AG55">
            <v>37.219234973832705</v>
          </cell>
          <cell r="AH55">
            <v>98.675764316419958</v>
          </cell>
          <cell r="AI55">
            <v>121.2463446712119</v>
          </cell>
          <cell r="AJ55">
            <v>8.9558694349492995</v>
          </cell>
          <cell r="AK55">
            <v>129.67034599959388</v>
          </cell>
          <cell r="AL55">
            <v>355.30872248054419</v>
          </cell>
          <cell r="AM55">
            <v>43.955569028946712</v>
          </cell>
          <cell r="AN55">
            <v>155.44065059850158</v>
          </cell>
          <cell r="AO55">
            <v>109.07680182424285</v>
          </cell>
          <cell r="AP55">
            <v>90.167403204442138</v>
          </cell>
          <cell r="AQ55">
            <v>146.50968868073903</v>
          </cell>
          <cell r="AR55">
            <v>84.492393183800715</v>
          </cell>
          <cell r="AS55">
            <v>92.580931789612421</v>
          </cell>
          <cell r="AT55">
            <v>77.425352668335933</v>
          </cell>
          <cell r="AU55">
            <v>138.3573824284646</v>
          </cell>
          <cell r="AV55">
            <v>179.21022060499411</v>
          </cell>
          <cell r="AW55">
            <v>87.036710379920549</v>
          </cell>
          <cell r="AX55">
            <v>90.917053405500639</v>
          </cell>
          <cell r="AY55">
            <v>97.10070153740493</v>
          </cell>
          <cell r="AZ55">
            <v>109.00303074388459</v>
          </cell>
          <cell r="BA55">
            <v>92.118562826816287</v>
          </cell>
          <cell r="BB55">
            <v>69.889017742081762</v>
          </cell>
          <cell r="BC55">
            <v>134.13481398235464</v>
          </cell>
          <cell r="BD55">
            <v>86.154756473305326</v>
          </cell>
          <cell r="BE55">
            <v>142.22852159695884</v>
          </cell>
          <cell r="BF55">
            <v>133.10136198364975</v>
          </cell>
          <cell r="BG55">
            <v>89.944873191330103</v>
          </cell>
          <cell r="BH55">
            <v>103.94775675246193</v>
          </cell>
          <cell r="BI55">
            <v>132.62775205576651</v>
          </cell>
          <cell r="BJ55">
            <v>117.50516717054022</v>
          </cell>
          <cell r="BK55">
            <v>115.18251647520522</v>
          </cell>
          <cell r="BL55">
            <v>67.157530169371157</v>
          </cell>
          <cell r="BM55">
            <v>155.98058054797036</v>
          </cell>
          <cell r="BN55">
            <v>113.01518589431112</v>
          </cell>
          <cell r="BO55">
            <v>145.09064861410127</v>
          </cell>
          <cell r="BP55">
            <v>139.16783188320824</v>
          </cell>
          <cell r="BQ55">
            <v>199.25013002240507</v>
          </cell>
          <cell r="BR55">
            <v>110.04539293066297</v>
          </cell>
          <cell r="BS55">
            <v>104.9723380588392</v>
          </cell>
          <cell r="BT55">
            <v>123.8995765380546</v>
          </cell>
          <cell r="BU55">
            <v>109.42019514769072</v>
          </cell>
          <cell r="BV55">
            <v>295.29691408132516</v>
          </cell>
          <cell r="BW55">
            <v>106.49086065233671</v>
          </cell>
          <cell r="BX55">
            <v>87.115997125144702</v>
          </cell>
          <cell r="BY55">
            <v>118.41968036251009</v>
          </cell>
          <cell r="BZ55">
            <v>195.48631190006972</v>
          </cell>
          <cell r="CA55">
            <v>48.232056251715363</v>
          </cell>
          <cell r="CB55">
            <v>19.928685722304589</v>
          </cell>
          <cell r="CC55">
            <v>119.82309281299558</v>
          </cell>
          <cell r="CD55">
            <v>191.99751725998996</v>
          </cell>
          <cell r="CE55">
            <v>102.1861141773017</v>
          </cell>
          <cell r="CF55">
            <v>85.026726506898072</v>
          </cell>
          <cell r="CG55">
            <v>90.109145232809851</v>
          </cell>
          <cell r="CH55">
            <v>100.71492854739748</v>
          </cell>
          <cell r="CI55">
            <v>99.636367824101384</v>
          </cell>
          <cell r="CJ55">
            <v>149.19583315390219</v>
          </cell>
          <cell r="CK55">
            <v>146.3934143876476</v>
          </cell>
          <cell r="CL55">
            <v>92.28371422608798</v>
          </cell>
          <cell r="CM55">
            <v>117.07827069274974</v>
          </cell>
          <cell r="CN55">
            <v>93.986103934770043</v>
          </cell>
          <cell r="CO55">
            <v>84.016667428991695</v>
          </cell>
          <cell r="CP55">
            <v>222.85329103772983</v>
          </cell>
          <cell r="CQ55">
            <v>104.60916030282226</v>
          </cell>
          <cell r="CR55">
            <v>87.783169042229659</v>
          </cell>
          <cell r="CS55">
            <v>125.53588075062258</v>
          </cell>
        </row>
        <row r="56">
          <cell r="A56">
            <v>36342</v>
          </cell>
          <cell r="B56">
            <v>126.08024940981292</v>
          </cell>
          <cell r="C56">
            <v>121.80294226424431</v>
          </cell>
          <cell r="D56">
            <v>127.24969981442754</v>
          </cell>
          <cell r="F56">
            <v>36342</v>
          </cell>
          <cell r="G56">
            <v>124.70438041143812</v>
          </cell>
          <cell r="H56">
            <v>111.02999698004099</v>
          </cell>
          <cell r="I56">
            <v>106.19324780419954</v>
          </cell>
          <cell r="J56">
            <v>151.78082794572214</v>
          </cell>
          <cell r="K56">
            <v>124.07366856681276</v>
          </cell>
          <cell r="L56">
            <v>71.285029906180725</v>
          </cell>
          <cell r="M56">
            <v>76.989406379419407</v>
          </cell>
          <cell r="N56">
            <v>143.77544438397123</v>
          </cell>
          <cell r="O56">
            <v>119.70563423800274</v>
          </cell>
          <cell r="P56">
            <v>112.20392368671875</v>
          </cell>
          <cell r="Q56">
            <v>124.8638565351319</v>
          </cell>
          <cell r="R56">
            <v>102.97523151076686</v>
          </cell>
          <cell r="S56">
            <v>130.02199532754926</v>
          </cell>
          <cell r="T56">
            <v>107.73943791071197</v>
          </cell>
          <cell r="U56">
            <v>122.34181743645959</v>
          </cell>
          <cell r="V56">
            <v>126.56837367130315</v>
          </cell>
          <cell r="W56">
            <v>71.447295852252353</v>
          </cell>
          <cell r="X56">
            <v>119.27146733972977</v>
          </cell>
          <cell r="Y56">
            <v>121.77008464845311</v>
          </cell>
          <cell r="AA56">
            <v>36342</v>
          </cell>
          <cell r="AB56">
            <v>124.70438041143812</v>
          </cell>
          <cell r="AC56">
            <v>111.02999698004099</v>
          </cell>
          <cell r="AD56">
            <v>106.19324780419954</v>
          </cell>
          <cell r="AE56">
            <v>151.78082794572217</v>
          </cell>
          <cell r="AF56">
            <v>124.07366856681276</v>
          </cell>
          <cell r="AG56">
            <v>62.750195612589984</v>
          </cell>
          <cell r="AH56">
            <v>91.588720345584449</v>
          </cell>
          <cell r="AI56">
            <v>72.733947314800631</v>
          </cell>
          <cell r="AJ56">
            <v>13.254625840393599</v>
          </cell>
          <cell r="AK56">
            <v>201.44644909017634</v>
          </cell>
          <cell r="AL56">
            <v>133.22063299553093</v>
          </cell>
          <cell r="AM56">
            <v>37.485653903120721</v>
          </cell>
          <cell r="AN56">
            <v>71.68476573559029</v>
          </cell>
          <cell r="AO56">
            <v>63.551225818138604</v>
          </cell>
          <cell r="AP56">
            <v>103.58323496678756</v>
          </cell>
          <cell r="AQ56">
            <v>188.07413287824122</v>
          </cell>
          <cell r="AR56">
            <v>64.041315610639174</v>
          </cell>
          <cell r="AS56">
            <v>97.385929164521698</v>
          </cell>
          <cell r="AT56">
            <v>79.684152614875373</v>
          </cell>
          <cell r="AU56">
            <v>125.63292061613872</v>
          </cell>
          <cell r="AV56">
            <v>209.97367273623871</v>
          </cell>
          <cell r="AW56">
            <v>82.928132127362403</v>
          </cell>
          <cell r="AX56">
            <v>70.281608523547192</v>
          </cell>
          <cell r="AY56">
            <v>100.32263142297751</v>
          </cell>
          <cell r="AZ56">
            <v>114.63299492680865</v>
          </cell>
          <cell r="BA56">
            <v>119.06275211367061</v>
          </cell>
          <cell r="BB56">
            <v>143.71560061462867</v>
          </cell>
          <cell r="BC56">
            <v>115.62829374746207</v>
          </cell>
          <cell r="BD56">
            <v>54.359254250659674</v>
          </cell>
          <cell r="BE56">
            <v>156.73632280743809</v>
          </cell>
          <cell r="BF56">
            <v>132.47706944478944</v>
          </cell>
          <cell r="BG56">
            <v>83.637206238871869</v>
          </cell>
          <cell r="BH56">
            <v>109.09659939812231</v>
          </cell>
          <cell r="BI56">
            <v>126.14531367446399</v>
          </cell>
          <cell r="BJ56">
            <v>105.88158925604861</v>
          </cell>
          <cell r="BK56">
            <v>115.37163956356521</v>
          </cell>
          <cell r="BL56">
            <v>51.197860550615921</v>
          </cell>
          <cell r="BM56">
            <v>427.73555068531437</v>
          </cell>
          <cell r="BN56">
            <v>100.80112612208409</v>
          </cell>
          <cell r="BO56">
            <v>107.30426616838955</v>
          </cell>
          <cell r="BP56">
            <v>86.470396106765023</v>
          </cell>
          <cell r="BQ56">
            <v>157.98180542555912</v>
          </cell>
          <cell r="BR56">
            <v>117.22700750649243</v>
          </cell>
          <cell r="BS56">
            <v>98.564730887841321</v>
          </cell>
          <cell r="BT56">
            <v>102.97523151076686</v>
          </cell>
          <cell r="BU56">
            <v>123.62298170932038</v>
          </cell>
          <cell r="BV56">
            <v>411.81607494216496</v>
          </cell>
          <cell r="BW56">
            <v>114.2252335152679</v>
          </cell>
          <cell r="BX56">
            <v>54.162308409056273</v>
          </cell>
          <cell r="BY56">
            <v>119.93787109027635</v>
          </cell>
          <cell r="BZ56">
            <v>147.46010896379158</v>
          </cell>
          <cell r="CA56">
            <v>65.163414126152318</v>
          </cell>
          <cell r="CB56">
            <v>27.744060027959264</v>
          </cell>
          <cell r="CC56">
            <v>122.60861286510692</v>
          </cell>
          <cell r="CD56">
            <v>316.81810442945971</v>
          </cell>
          <cell r="CE56">
            <v>97.381481795251759</v>
          </cell>
          <cell r="CF56">
            <v>84.770677524136673</v>
          </cell>
          <cell r="CG56">
            <v>118.06681248078581</v>
          </cell>
          <cell r="CH56">
            <v>132.60946641349008</v>
          </cell>
          <cell r="CI56">
            <v>109.0980894273937</v>
          </cell>
          <cell r="CJ56">
            <v>165.36465848676318</v>
          </cell>
          <cell r="CK56">
            <v>149.83210708839573</v>
          </cell>
          <cell r="CL56">
            <v>136.70785391738582</v>
          </cell>
          <cell r="CM56">
            <v>132.88354401697495</v>
          </cell>
          <cell r="CN56">
            <v>99.167302645270752</v>
          </cell>
          <cell r="CO56">
            <v>71.447295852252353</v>
          </cell>
          <cell r="CP56">
            <v>188.38651468206626</v>
          </cell>
          <cell r="CQ56">
            <v>114.77708531508314</v>
          </cell>
          <cell r="CR56">
            <v>78.406639092584669</v>
          </cell>
          <cell r="CS56">
            <v>157.21808077103344</v>
          </cell>
        </row>
        <row r="57">
          <cell r="A57">
            <v>36373</v>
          </cell>
          <cell r="B57">
            <v>107.02291782293976</v>
          </cell>
          <cell r="C57">
            <v>107.20150654429548</v>
          </cell>
          <cell r="D57">
            <v>100.96755322075519</v>
          </cell>
          <cell r="F57">
            <v>36373</v>
          </cell>
          <cell r="G57">
            <v>103.19883845119725</v>
          </cell>
          <cell r="H57">
            <v>84.298481578960747</v>
          </cell>
          <cell r="I57">
            <v>93.329822497899301</v>
          </cell>
          <cell r="J57">
            <v>78.85019971031511</v>
          </cell>
          <cell r="K57">
            <v>111.33362753579965</v>
          </cell>
          <cell r="L57">
            <v>47.064148935625475</v>
          </cell>
          <cell r="M57">
            <v>83.226832802903473</v>
          </cell>
          <cell r="N57">
            <v>132.4505338199813</v>
          </cell>
          <cell r="O57">
            <v>101.82666334775762</v>
          </cell>
          <cell r="P57">
            <v>102.54441313178769</v>
          </cell>
          <cell r="Q57">
            <v>101.68356433031548</v>
          </cell>
          <cell r="R57">
            <v>88.954766642501056</v>
          </cell>
          <cell r="S57">
            <v>104.66449797195692</v>
          </cell>
          <cell r="T57">
            <v>92.149268606621803</v>
          </cell>
          <cell r="U57">
            <v>108.29137453446235</v>
          </cell>
          <cell r="V57">
            <v>96.253622474258918</v>
          </cell>
          <cell r="W57">
            <v>36.077377607184872</v>
          </cell>
          <cell r="X57">
            <v>95.383592649363138</v>
          </cell>
          <cell r="Y57">
            <v>119.1509123344721</v>
          </cell>
          <cell r="AA57">
            <v>36373</v>
          </cell>
          <cell r="AB57">
            <v>103.19883845119725</v>
          </cell>
          <cell r="AC57">
            <v>84.298481578960747</v>
          </cell>
          <cell r="AD57">
            <v>93.329822497899301</v>
          </cell>
          <cell r="AE57">
            <v>78.850199710315124</v>
          </cell>
          <cell r="AF57">
            <v>111.33362753579965</v>
          </cell>
          <cell r="AG57">
            <v>51.203722231728669</v>
          </cell>
          <cell r="AH57">
            <v>35.392588698884147</v>
          </cell>
          <cell r="AI57">
            <v>83.769729209512974</v>
          </cell>
          <cell r="AJ57">
            <v>3.2576078955991528</v>
          </cell>
          <cell r="AK57">
            <v>133.01854390520705</v>
          </cell>
          <cell r="AL57">
            <v>65.101128563624329</v>
          </cell>
          <cell r="AM57">
            <v>35.745096846299568</v>
          </cell>
          <cell r="AN57">
            <v>85.433027079590744</v>
          </cell>
          <cell r="AO57">
            <v>54.751060920145378</v>
          </cell>
          <cell r="AP57">
            <v>98.149877243222917</v>
          </cell>
          <cell r="AQ57">
            <v>234.87711677938219</v>
          </cell>
          <cell r="AR57">
            <v>50.08893856925247</v>
          </cell>
          <cell r="AS57">
            <v>80.950044179462125</v>
          </cell>
          <cell r="AT57">
            <v>64.777569780701299</v>
          </cell>
          <cell r="AU57">
            <v>119.04700809676527</v>
          </cell>
          <cell r="AV57">
            <v>199.73598631307081</v>
          </cell>
          <cell r="AW57">
            <v>63.94311945557719</v>
          </cell>
          <cell r="AX57">
            <v>37.329281044528315</v>
          </cell>
          <cell r="AY57">
            <v>91.161227367073948</v>
          </cell>
          <cell r="AZ57">
            <v>101.56735184097907</v>
          </cell>
          <cell r="BA57">
            <v>93.838195770492078</v>
          </cell>
          <cell r="BB57">
            <v>75.750417785606174</v>
          </cell>
          <cell r="BC57">
            <v>100.57888748654244</v>
          </cell>
          <cell r="BD57">
            <v>48.068030901114717</v>
          </cell>
          <cell r="BE57">
            <v>133.22892052934915</v>
          </cell>
          <cell r="BF57">
            <v>117.40605471478943</v>
          </cell>
          <cell r="BG57">
            <v>81.553386447578006</v>
          </cell>
          <cell r="BH57">
            <v>106.91493462185048</v>
          </cell>
          <cell r="BI57">
            <v>123.58455921146165</v>
          </cell>
          <cell r="BJ57">
            <v>68.582602608197931</v>
          </cell>
          <cell r="BK57">
            <v>81.477524116338628</v>
          </cell>
          <cell r="BL57">
            <v>73.200350039369951</v>
          </cell>
          <cell r="BM57">
            <v>28.095622371337502</v>
          </cell>
          <cell r="BN57">
            <v>80.996207888267776</v>
          </cell>
          <cell r="BO57">
            <v>149.92137022863858</v>
          </cell>
          <cell r="BP57">
            <v>111.09849852404049</v>
          </cell>
          <cell r="BQ57">
            <v>155.22779815334505</v>
          </cell>
          <cell r="BR57">
            <v>81.639106726956754</v>
          </cell>
          <cell r="BS57">
            <v>84.624388353970389</v>
          </cell>
          <cell r="BT57">
            <v>88.954766642501056</v>
          </cell>
          <cell r="BU57">
            <v>103.24014161838029</v>
          </cell>
          <cell r="BV57">
            <v>260.54491373258662</v>
          </cell>
          <cell r="BW57">
            <v>92.632518066081857</v>
          </cell>
          <cell r="BX57">
            <v>13.651058213523767</v>
          </cell>
          <cell r="BY57">
            <v>107.03198915947901</v>
          </cell>
          <cell r="BZ57">
            <v>120.32751379573986</v>
          </cell>
          <cell r="CA57">
            <v>79.593380247316418</v>
          </cell>
          <cell r="CB57">
            <v>27.861918402616638</v>
          </cell>
          <cell r="CC57">
            <v>111.6723665975064</v>
          </cell>
          <cell r="CD57">
            <v>159.55901237742654</v>
          </cell>
          <cell r="CE57">
            <v>84.060562370657124</v>
          </cell>
          <cell r="CF57">
            <v>74.83092244922085</v>
          </cell>
          <cell r="CG57">
            <v>89.203883678378261</v>
          </cell>
          <cell r="CH57">
            <v>96.829115710837385</v>
          </cell>
          <cell r="CI57">
            <v>74.773713269037216</v>
          </cell>
          <cell r="CJ57">
            <v>128.10809721283343</v>
          </cell>
          <cell r="CK57">
            <v>126.42399849882435</v>
          </cell>
          <cell r="CL57">
            <v>92.663770176381377</v>
          </cell>
          <cell r="CM57">
            <v>106.75287721059065</v>
          </cell>
          <cell r="CN57">
            <v>78.737568132135053</v>
          </cell>
          <cell r="CO57">
            <v>36.077377607184872</v>
          </cell>
          <cell r="CP57">
            <v>172.78979185427229</v>
          </cell>
          <cell r="CQ57">
            <v>90.267751331839222</v>
          </cell>
          <cell r="CR57">
            <v>77.241712032821354</v>
          </cell>
          <cell r="CS57">
            <v>153.37143175761705</v>
          </cell>
        </row>
        <row r="58">
          <cell r="A58">
            <v>36404</v>
          </cell>
          <cell r="B58">
            <v>110.86517651280758</v>
          </cell>
          <cell r="C58">
            <v>120.97602608520735</v>
          </cell>
          <cell r="D58">
            <v>109.22322495034619</v>
          </cell>
          <cell r="F58">
            <v>36404</v>
          </cell>
          <cell r="G58">
            <v>112.32273712625297</v>
          </cell>
          <cell r="H58">
            <v>109.0661037306832</v>
          </cell>
          <cell r="I58">
            <v>106.78893531763009</v>
          </cell>
          <cell r="J58">
            <v>95.216308222900452</v>
          </cell>
          <cell r="K58">
            <v>102.08148730937558</v>
          </cell>
          <cell r="L58">
            <v>64.420457301066918</v>
          </cell>
          <cell r="M58">
            <v>83.642240502899213</v>
          </cell>
          <cell r="N58">
            <v>129.47879379857258</v>
          </cell>
          <cell r="O58">
            <v>131.27154412743255</v>
          </cell>
          <cell r="P58">
            <v>115.91250528711471</v>
          </cell>
          <cell r="Q58">
            <v>125.15909324441026</v>
          </cell>
          <cell r="R58">
            <v>124.93728097037513</v>
          </cell>
          <cell r="S58">
            <v>105.45218469073677</v>
          </cell>
          <cell r="T58">
            <v>98.102363582521548</v>
          </cell>
          <cell r="U58">
            <v>108.69006303244103</v>
          </cell>
          <cell r="V58">
            <v>112.10792340488618</v>
          </cell>
          <cell r="W58">
            <v>61.354691217318653</v>
          </cell>
          <cell r="X58">
            <v>108.19217051984167</v>
          </cell>
          <cell r="Y58">
            <v>124.19973504671577</v>
          </cell>
          <cell r="AA58">
            <v>36404</v>
          </cell>
          <cell r="AB58">
            <v>112.32273712625297</v>
          </cell>
          <cell r="AC58">
            <v>109.0661037306832</v>
          </cell>
          <cell r="AD58">
            <v>106.78893531763009</v>
          </cell>
          <cell r="AE58">
            <v>95.216308222900466</v>
          </cell>
          <cell r="AF58">
            <v>102.08148730937558</v>
          </cell>
          <cell r="AG58">
            <v>52.303252423671069</v>
          </cell>
          <cell r="AH58">
            <v>101.53781006146399</v>
          </cell>
          <cell r="AI58">
            <v>76.999873903890105</v>
          </cell>
          <cell r="AJ58">
            <v>5.2124774132657681</v>
          </cell>
          <cell r="AK58">
            <v>136.83345399965302</v>
          </cell>
          <cell r="AL58">
            <v>106.30601907802431</v>
          </cell>
          <cell r="AM58">
            <v>28.921827231431465</v>
          </cell>
          <cell r="AN58">
            <v>69.850541233066082</v>
          </cell>
          <cell r="AO58">
            <v>76.878322374130789</v>
          </cell>
          <cell r="AP58">
            <v>126.57632445340472</v>
          </cell>
          <cell r="AQ58">
            <v>376.6328795709714</v>
          </cell>
          <cell r="AR58">
            <v>51.984523886852458</v>
          </cell>
          <cell r="AS58">
            <v>94.293202320548104</v>
          </cell>
          <cell r="AT58">
            <v>70.174522228341274</v>
          </cell>
          <cell r="AU58">
            <v>128.67936704955767</v>
          </cell>
          <cell r="AV58">
            <v>180.15548048701336</v>
          </cell>
          <cell r="AW58">
            <v>78.53008173257787</v>
          </cell>
          <cell r="AX58">
            <v>67.693371716007505</v>
          </cell>
          <cell r="AY58">
            <v>97.923773187077387</v>
          </cell>
          <cell r="AZ58">
            <v>107.731984439537</v>
          </cell>
          <cell r="BA58">
            <v>103.04001070544111</v>
          </cell>
          <cell r="BB58">
            <v>95.397388068634527</v>
          </cell>
          <cell r="BC58">
            <v>151.79829822383226</v>
          </cell>
          <cell r="BD58">
            <v>58.298598569878891</v>
          </cell>
          <cell r="BE58">
            <v>139.21592607091304</v>
          </cell>
          <cell r="BF58">
            <v>144.72229462803892</v>
          </cell>
          <cell r="BG58">
            <v>96.722035827599996</v>
          </cell>
          <cell r="BH58">
            <v>108.94613369099707</v>
          </cell>
          <cell r="BI58">
            <v>138.19159164400727</v>
          </cell>
          <cell r="BJ58">
            <v>99.093293208579453</v>
          </cell>
          <cell r="BK58">
            <v>116.45644189671597</v>
          </cell>
          <cell r="BL58">
            <v>75.00766312483546</v>
          </cell>
          <cell r="BM58">
            <v>299.49660687182478</v>
          </cell>
          <cell r="BN58">
            <v>95.403016533115036</v>
          </cell>
          <cell r="BO58">
            <v>91.394333408213825</v>
          </cell>
          <cell r="BP58">
            <v>90.912469832948716</v>
          </cell>
          <cell r="BQ58">
            <v>213.4680098282451</v>
          </cell>
          <cell r="BR58">
            <v>96.553505238384844</v>
          </cell>
          <cell r="BS58">
            <v>72.827750210511979</v>
          </cell>
          <cell r="BT58">
            <v>124.93728097037513</v>
          </cell>
          <cell r="BU58">
            <v>104.33450393502469</v>
          </cell>
          <cell r="BV58">
            <v>256.39414888681478</v>
          </cell>
          <cell r="BW58">
            <v>100.41047809349737</v>
          </cell>
          <cell r="BX58">
            <v>58.110347970769567</v>
          </cell>
          <cell r="BY58">
            <v>103.9262126074151</v>
          </cell>
          <cell r="BZ58">
            <v>125.58432432738485</v>
          </cell>
          <cell r="CA58">
            <v>89.36608048962907</v>
          </cell>
          <cell r="CB58">
            <v>27.687886768116233</v>
          </cell>
          <cell r="CC58">
            <v>112.72291940293051</v>
          </cell>
          <cell r="CD58">
            <v>141.71407627626746</v>
          </cell>
          <cell r="CE58">
            <v>83.280712642924101</v>
          </cell>
          <cell r="CF58">
            <v>105.58646953008687</v>
          </cell>
          <cell r="CG58">
            <v>101.88273806997033</v>
          </cell>
          <cell r="CH58">
            <v>113.90954398067983</v>
          </cell>
          <cell r="CI58">
            <v>97.331750663124268</v>
          </cell>
          <cell r="CJ58">
            <v>148.39133534788061</v>
          </cell>
          <cell r="CK58">
            <v>136.33071430432719</v>
          </cell>
          <cell r="CL58">
            <v>129.68384965536029</v>
          </cell>
          <cell r="CM58">
            <v>109.94550159215783</v>
          </cell>
          <cell r="CN58">
            <v>92.968974971641671</v>
          </cell>
          <cell r="CO58">
            <v>61.354691217318653</v>
          </cell>
          <cell r="CP58">
            <v>164.14588374809904</v>
          </cell>
          <cell r="CQ58">
            <v>104.57696373507574</v>
          </cell>
          <cell r="CR58">
            <v>97.351282421045426</v>
          </cell>
          <cell r="CS58">
            <v>145.04638999504027</v>
          </cell>
        </row>
        <row r="59">
          <cell r="A59">
            <v>36434</v>
          </cell>
          <cell r="B59">
            <v>119.18722843890528</v>
          </cell>
          <cell r="C59">
            <v>117.55460868078924</v>
          </cell>
          <cell r="D59">
            <v>115.30081901999533</v>
          </cell>
          <cell r="F59">
            <v>36434</v>
          </cell>
          <cell r="G59">
            <v>125.21541003128651</v>
          </cell>
          <cell r="H59">
            <v>105.29684711013617</v>
          </cell>
          <cell r="I59">
            <v>111.50672043373396</v>
          </cell>
          <cell r="J59">
            <v>31.217866810858411</v>
          </cell>
          <cell r="K59">
            <v>105.07319816994874</v>
          </cell>
          <cell r="L59">
            <v>66.137736269189162</v>
          </cell>
          <cell r="M59">
            <v>89.862369355848926</v>
          </cell>
          <cell r="N59">
            <v>132.62824786774695</v>
          </cell>
          <cell r="O59">
            <v>119.3487522842651</v>
          </cell>
          <cell r="P59">
            <v>110.78211425096208</v>
          </cell>
          <cell r="Q59">
            <v>118.32088916457658</v>
          </cell>
          <cell r="R59">
            <v>128.18885202937525</v>
          </cell>
          <cell r="S59">
            <v>107.14725478336074</v>
          </cell>
          <cell r="T59">
            <v>104.01428356138324</v>
          </cell>
          <cell r="U59">
            <v>118.87322311034137</v>
          </cell>
          <cell r="V59">
            <v>121.61150206798281</v>
          </cell>
          <cell r="W59">
            <v>68.581033527215226</v>
          </cell>
          <cell r="X59">
            <v>107.98653006184553</v>
          </cell>
          <cell r="Y59">
            <v>122.00393470982804</v>
          </cell>
          <cell r="AA59">
            <v>36434</v>
          </cell>
          <cell r="AB59">
            <v>125.21541003128651</v>
          </cell>
          <cell r="AC59">
            <v>105.29684711013617</v>
          </cell>
          <cell r="AD59">
            <v>111.50672043373396</v>
          </cell>
          <cell r="AE59">
            <v>31.217866810858418</v>
          </cell>
          <cell r="AF59">
            <v>105.07319816994874</v>
          </cell>
          <cell r="AG59">
            <v>65.540823052279677</v>
          </cell>
          <cell r="AH59">
            <v>85.307030890580592</v>
          </cell>
          <cell r="AI59">
            <v>100.26614839621851</v>
          </cell>
          <cell r="AJ59">
            <v>7.6366345955778652</v>
          </cell>
          <cell r="AK59">
            <v>163.70034034569173</v>
          </cell>
          <cell r="AL59">
            <v>60.771608606174325</v>
          </cell>
          <cell r="AM59">
            <v>24.847735749961348</v>
          </cell>
          <cell r="AN59">
            <v>83.002728573237349</v>
          </cell>
          <cell r="AO59">
            <v>103.36858294116831</v>
          </cell>
          <cell r="AP59">
            <v>120.48875043446972</v>
          </cell>
          <cell r="AQ59">
            <v>231.30000945703941</v>
          </cell>
          <cell r="AR59">
            <v>56.001102146871865</v>
          </cell>
          <cell r="AS59">
            <v>98.228781700627934</v>
          </cell>
          <cell r="AT59">
            <v>72.003703133194477</v>
          </cell>
          <cell r="AU59">
            <v>124.56427351582656</v>
          </cell>
          <cell r="AV59">
            <v>184.61939420334292</v>
          </cell>
          <cell r="AW59">
            <v>94.332318070955054</v>
          </cell>
          <cell r="AX59">
            <v>64.146965904403785</v>
          </cell>
          <cell r="AY59">
            <v>95.522499004105342</v>
          </cell>
          <cell r="AZ59">
            <v>114.28189808447169</v>
          </cell>
          <cell r="BA59">
            <v>114.14905642110487</v>
          </cell>
          <cell r="BB59">
            <v>54.289486360481725</v>
          </cell>
          <cell r="BC59">
            <v>126.37123714841341</v>
          </cell>
          <cell r="BD59">
            <v>70.900975172856178</v>
          </cell>
          <cell r="BE59">
            <v>142.52820680670638</v>
          </cell>
          <cell r="BF59">
            <v>140.02103181801562</v>
          </cell>
          <cell r="BG59">
            <v>97.766607542911501</v>
          </cell>
          <cell r="BH59">
            <v>109.26891373804929</v>
          </cell>
          <cell r="BI59">
            <v>129.47927645480203</v>
          </cell>
          <cell r="BJ59">
            <v>92.994706286694054</v>
          </cell>
          <cell r="BK59">
            <v>116.29706987138408</v>
          </cell>
          <cell r="BL59">
            <v>48.722665333458629</v>
          </cell>
          <cell r="BM59">
            <v>322.40537101942772</v>
          </cell>
          <cell r="BN59">
            <v>108.76773451935145</v>
          </cell>
          <cell r="BO59">
            <v>72.922997588977623</v>
          </cell>
          <cell r="BP59">
            <v>101.63676966220902</v>
          </cell>
          <cell r="BQ59">
            <v>175.26592070888753</v>
          </cell>
          <cell r="BR59">
            <v>101.81398830955347</v>
          </cell>
          <cell r="BS59">
            <v>68.891769760079953</v>
          </cell>
          <cell r="BT59">
            <v>128.18885202937525</v>
          </cell>
          <cell r="BU59">
            <v>106.3088040176717</v>
          </cell>
          <cell r="BV59">
            <v>254.91865322331284</v>
          </cell>
          <cell r="BW59">
            <v>109.91510620388469</v>
          </cell>
          <cell r="BX59">
            <v>63.750150306031031</v>
          </cell>
          <cell r="BY59">
            <v>113.6837927404865</v>
          </cell>
          <cell r="BZ59">
            <v>117.57233354026565</v>
          </cell>
          <cell r="CA59">
            <v>91.920921144988498</v>
          </cell>
          <cell r="CB59">
            <v>25.3555852972647</v>
          </cell>
          <cell r="CC59">
            <v>123.63076239308582</v>
          </cell>
          <cell r="CD59">
            <v>170.53827512040317</v>
          </cell>
          <cell r="CE59">
            <v>87.779083259448598</v>
          </cell>
          <cell r="CF59">
            <v>114.56425930297007</v>
          </cell>
          <cell r="CG59">
            <v>128.01833481011764</v>
          </cell>
          <cell r="CH59">
            <v>119.95662862263413</v>
          </cell>
          <cell r="CI59">
            <v>98.898589972165183</v>
          </cell>
          <cell r="CJ59">
            <v>160.90797032977613</v>
          </cell>
          <cell r="CK59">
            <v>139.83250436007978</v>
          </cell>
          <cell r="CL59">
            <v>106.10637298410566</v>
          </cell>
          <cell r="CM59">
            <v>112.45130783126035</v>
          </cell>
          <cell r="CN59">
            <v>112.68667395993981</v>
          </cell>
          <cell r="CO59">
            <v>68.581033527215226</v>
          </cell>
          <cell r="CP59">
            <v>163.8723309730905</v>
          </cell>
          <cell r="CQ59">
            <v>104.36608794570716</v>
          </cell>
          <cell r="CR59">
            <v>90.914257445239016</v>
          </cell>
          <cell r="CS59">
            <v>146.63435129479004</v>
          </cell>
        </row>
        <row r="60">
          <cell r="A60">
            <v>36465</v>
          </cell>
          <cell r="B60">
            <v>113.1737193675132</v>
          </cell>
          <cell r="C60">
            <v>120.71372235558367</v>
          </cell>
          <cell r="D60">
            <v>116.80890988216149</v>
          </cell>
          <cell r="F60">
            <v>36465</v>
          </cell>
          <cell r="G60">
            <v>114.67461389665453</v>
          </cell>
          <cell r="H60">
            <v>97.7551242556425</v>
          </cell>
          <cell r="I60">
            <v>138.09662569936447</v>
          </cell>
          <cell r="J60">
            <v>117.91625245748148</v>
          </cell>
          <cell r="K60">
            <v>99.666625929180626</v>
          </cell>
          <cell r="L60">
            <v>79.659413565250645</v>
          </cell>
          <cell r="M60">
            <v>64.905491831569208</v>
          </cell>
          <cell r="N60">
            <v>127.60924426592132</v>
          </cell>
          <cell r="O60">
            <v>140.57765429657232</v>
          </cell>
          <cell r="P60">
            <v>122.07671740326913</v>
          </cell>
          <cell r="Q60">
            <v>109.15955667791084</v>
          </cell>
          <cell r="R60">
            <v>123.17467347599795</v>
          </cell>
          <cell r="S60">
            <v>117.03666332938597</v>
          </cell>
          <cell r="T60">
            <v>100.47239852728912</v>
          </cell>
          <cell r="U60">
            <v>115.89810019742247</v>
          </cell>
          <cell r="V60">
            <v>117.1856314767561</v>
          </cell>
          <cell r="W60">
            <v>106.39954324261555</v>
          </cell>
          <cell r="X60">
            <v>111.52185290130835</v>
          </cell>
          <cell r="Y60">
            <v>119.11031070690689</v>
          </cell>
          <cell r="AA60">
            <v>36465</v>
          </cell>
          <cell r="AB60">
            <v>114.67461389665453</v>
          </cell>
          <cell r="AC60">
            <v>97.7551242556425</v>
          </cell>
          <cell r="AD60">
            <v>138.09662569936447</v>
          </cell>
          <cell r="AE60">
            <v>117.91625245748151</v>
          </cell>
          <cell r="AF60">
            <v>99.666625929180626</v>
          </cell>
          <cell r="AG60">
            <v>81.872562044114744</v>
          </cell>
          <cell r="AH60">
            <v>83.919573998028923</v>
          </cell>
          <cell r="AI60">
            <v>128.65803878701772</v>
          </cell>
          <cell r="AJ60">
            <v>6.1665140090086545</v>
          </cell>
          <cell r="AK60">
            <v>209.48173714440597</v>
          </cell>
          <cell r="AL60">
            <v>140.34011259061154</v>
          </cell>
          <cell r="AM60">
            <v>32.336964818097549</v>
          </cell>
          <cell r="AN60">
            <v>49.2404094557359</v>
          </cell>
          <cell r="AO60">
            <v>86.085673509218836</v>
          </cell>
          <cell r="AP60">
            <v>106.21605852536489</v>
          </cell>
          <cell r="AQ60">
            <v>184.33851943581377</v>
          </cell>
          <cell r="AR60">
            <v>51.717572895138609</v>
          </cell>
          <cell r="AS60">
            <v>96.628878716994976</v>
          </cell>
          <cell r="AT60">
            <v>82.302153000851831</v>
          </cell>
          <cell r="AU60">
            <v>136.23240037475401</v>
          </cell>
          <cell r="AV60">
            <v>168.27587824415804</v>
          </cell>
          <cell r="AW60">
            <v>125.39765988630057</v>
          </cell>
          <cell r="AX60">
            <v>99.753660799291794</v>
          </cell>
          <cell r="AY60">
            <v>96.477645097355364</v>
          </cell>
          <cell r="AZ60">
            <v>111.63195434860226</v>
          </cell>
          <cell r="BA60">
            <v>90.458126698741438</v>
          </cell>
          <cell r="BB60">
            <v>69.985700933269442</v>
          </cell>
          <cell r="BC60">
            <v>194.72424220829964</v>
          </cell>
          <cell r="BD60">
            <v>68.360881723403665</v>
          </cell>
          <cell r="BE60">
            <v>142.88830426634567</v>
          </cell>
          <cell r="BF60">
            <v>141.26367814455637</v>
          </cell>
          <cell r="BG60">
            <v>102.10147206349008</v>
          </cell>
          <cell r="BH60">
            <v>112.23181065245622</v>
          </cell>
          <cell r="BI60">
            <v>163.12689218836343</v>
          </cell>
          <cell r="BJ60">
            <v>85.981185052590575</v>
          </cell>
          <cell r="BK60">
            <v>110.18259476485318</v>
          </cell>
          <cell r="BL60">
            <v>46.693690722095184</v>
          </cell>
          <cell r="BM60">
            <v>239.54705923820194</v>
          </cell>
          <cell r="BN60">
            <v>99.201550187415123</v>
          </cell>
          <cell r="BO60">
            <v>110.89919143375069</v>
          </cell>
          <cell r="BP60">
            <v>153.88993705875342</v>
          </cell>
          <cell r="BQ60">
            <v>153.1968597041558</v>
          </cell>
          <cell r="BR60">
            <v>94.510532422211114</v>
          </cell>
          <cell r="BS60">
            <v>53.830521446558471</v>
          </cell>
          <cell r="BT60">
            <v>123.17467347599795</v>
          </cell>
          <cell r="BU60">
            <v>113.16223125264938</v>
          </cell>
          <cell r="BV60">
            <v>334.63088669984114</v>
          </cell>
          <cell r="BW60">
            <v>99.743463875283396</v>
          </cell>
          <cell r="BX60">
            <v>59.621977519838197</v>
          </cell>
          <cell r="BY60">
            <v>119.98957624190543</v>
          </cell>
          <cell r="BZ60">
            <v>123.27659951271447</v>
          </cell>
          <cell r="CA60">
            <v>95.659191097786007</v>
          </cell>
          <cell r="CB60">
            <v>25.099140584163166</v>
          </cell>
          <cell r="CC60">
            <v>119.91632646503948</v>
          </cell>
          <cell r="CD60">
            <v>165.41457428188653</v>
          </cell>
          <cell r="CE60">
            <v>88.626532616437032</v>
          </cell>
          <cell r="CF60">
            <v>102.30910403604074</v>
          </cell>
          <cell r="CG60">
            <v>105.55700805927263</v>
          </cell>
          <cell r="CH60">
            <v>102.84208499885899</v>
          </cell>
          <cell r="CI60">
            <v>102.18552570555724</v>
          </cell>
          <cell r="CJ60">
            <v>190.01775960190679</v>
          </cell>
          <cell r="CK60">
            <v>151.08463969581788</v>
          </cell>
          <cell r="CL60">
            <v>105.53949604715606</v>
          </cell>
          <cell r="CM60">
            <v>109.84168217567952</v>
          </cell>
          <cell r="CN60">
            <v>103.76330735695562</v>
          </cell>
          <cell r="CO60">
            <v>106.39954324261555</v>
          </cell>
          <cell r="CP60">
            <v>177.78925522388633</v>
          </cell>
          <cell r="CQ60">
            <v>107.18741885463172</v>
          </cell>
          <cell r="CR60">
            <v>84.297005948681871</v>
          </cell>
          <cell r="CS60">
            <v>147.13508092616581</v>
          </cell>
        </row>
        <row r="61">
          <cell r="A61">
            <v>36495</v>
          </cell>
          <cell r="B61">
            <v>106.53744999459438</v>
          </cell>
          <cell r="C61">
            <v>134.01814413770961</v>
          </cell>
          <cell r="D61">
            <v>146.40494948948762</v>
          </cell>
          <cell r="F61">
            <v>36495</v>
          </cell>
          <cell r="G61">
            <v>106.76438505121442</v>
          </cell>
          <cell r="H61">
            <v>102.80375338754787</v>
          </cell>
          <cell r="I61">
            <v>108.98907679119019</v>
          </cell>
          <cell r="J61">
            <v>85.00914105153673</v>
          </cell>
          <cell r="K61">
            <v>99.646839749362158</v>
          </cell>
          <cell r="L61">
            <v>68.737894399902586</v>
          </cell>
          <cell r="M61">
            <v>74.611870853224644</v>
          </cell>
          <cell r="N61">
            <v>139.5733045812666</v>
          </cell>
          <cell r="O61">
            <v>133.23725849809955</v>
          </cell>
          <cell r="P61">
            <v>116.3562711299208</v>
          </cell>
          <cell r="Q61">
            <v>174.15550859739292</v>
          </cell>
          <cell r="R61">
            <v>147.84724381901682</v>
          </cell>
          <cell r="S61">
            <v>141.6584719961526</v>
          </cell>
          <cell r="T61">
            <v>127.83492823599293</v>
          </cell>
          <cell r="U61">
            <v>154.72018503632682</v>
          </cell>
          <cell r="V61">
            <v>150.6519067498877</v>
          </cell>
          <cell r="W61">
            <v>122.66231535658734</v>
          </cell>
          <cell r="X61">
            <v>114.74965902836797</v>
          </cell>
          <cell r="Y61">
            <v>142.62219623904605</v>
          </cell>
          <cell r="AA61">
            <v>36495</v>
          </cell>
          <cell r="AB61">
            <v>106.76438505121442</v>
          </cell>
          <cell r="AC61">
            <v>102.80375338754787</v>
          </cell>
          <cell r="AD61">
            <v>108.98907679119019</v>
          </cell>
          <cell r="AE61">
            <v>85.009141051536744</v>
          </cell>
          <cell r="AF61">
            <v>99.646839749362158</v>
          </cell>
          <cell r="AG61">
            <v>62.746909615488313</v>
          </cell>
          <cell r="AH61">
            <v>39.801101824035008</v>
          </cell>
          <cell r="AI61">
            <v>99.639248421338436</v>
          </cell>
          <cell r="AJ61">
            <v>5.694305683764517</v>
          </cell>
          <cell r="AK61">
            <v>159.31786561823031</v>
          </cell>
          <cell r="AL61">
            <v>436.86956807670441</v>
          </cell>
          <cell r="AM61">
            <v>25.558561884480582</v>
          </cell>
          <cell r="AN61">
            <v>66.187246806430153</v>
          </cell>
          <cell r="AO61">
            <v>78.300824459407224</v>
          </cell>
          <cell r="AP61">
            <v>105.63363943766956</v>
          </cell>
          <cell r="AQ61">
            <v>270.17362408223897</v>
          </cell>
          <cell r="AR61">
            <v>68.162388990324686</v>
          </cell>
          <cell r="AS61">
            <v>113.34001904880974</v>
          </cell>
          <cell r="AT61">
            <v>71.647587204932819</v>
          </cell>
          <cell r="AU61">
            <v>146.95526750116051</v>
          </cell>
          <cell r="AV61">
            <v>161.76476047424021</v>
          </cell>
          <cell r="AW61">
            <v>140.32531485654039</v>
          </cell>
          <cell r="AX61">
            <v>111.57040987771086</v>
          </cell>
          <cell r="AY61">
            <v>154.25093027833191</v>
          </cell>
          <cell r="AZ61">
            <v>126.86728181553438</v>
          </cell>
          <cell r="BA61">
            <v>77.597037661109027</v>
          </cell>
          <cell r="BB61">
            <v>78.713185482678526</v>
          </cell>
          <cell r="BC61">
            <v>149.13113821363893</v>
          </cell>
          <cell r="BD61">
            <v>42.944537943050683</v>
          </cell>
          <cell r="BE61">
            <v>174.60774728307319</v>
          </cell>
          <cell r="BF61">
            <v>144.45011908516963</v>
          </cell>
          <cell r="BG61">
            <v>112.63059611395386</v>
          </cell>
          <cell r="BH61">
            <v>126.5805110328641</v>
          </cell>
          <cell r="BI61">
            <v>135.52507540828981</v>
          </cell>
          <cell r="BJ61">
            <v>82.351359858625656</v>
          </cell>
          <cell r="BK61">
            <v>95.171562642382483</v>
          </cell>
          <cell r="BL61">
            <v>49.549106304893336</v>
          </cell>
          <cell r="BM61">
            <v>32.210189167833221</v>
          </cell>
          <cell r="BN61">
            <v>114.51323957254566</v>
          </cell>
          <cell r="BO61">
            <v>114.39408412495804</v>
          </cell>
          <cell r="BP61">
            <v>64.747557809169081</v>
          </cell>
          <cell r="BQ61">
            <v>281.09974719904551</v>
          </cell>
          <cell r="BR61">
            <v>147.54782896470681</v>
          </cell>
          <cell r="BS61">
            <v>72.306963663674637</v>
          </cell>
          <cell r="BT61">
            <v>147.84724381901682</v>
          </cell>
          <cell r="BU61">
            <v>136.88030944561223</v>
          </cell>
          <cell r="BV61">
            <v>406.8058896344765</v>
          </cell>
          <cell r="BW61">
            <v>121.52572487240877</v>
          </cell>
          <cell r="BX61">
            <v>130.72921684596324</v>
          </cell>
          <cell r="BY61">
            <v>175.3803862845761</v>
          </cell>
          <cell r="BZ61">
            <v>155.89864714277067</v>
          </cell>
          <cell r="CA61">
            <v>105.41667166036288</v>
          </cell>
          <cell r="CB61">
            <v>55.498733268757775</v>
          </cell>
          <cell r="CC61">
            <v>138.58710091919016</v>
          </cell>
          <cell r="CD61">
            <v>213.68237060672064</v>
          </cell>
          <cell r="CE61">
            <v>221.32302031318173</v>
          </cell>
          <cell r="CF61">
            <v>109.95507165156033</v>
          </cell>
          <cell r="CG61">
            <v>121.88165829225144</v>
          </cell>
          <cell r="CH61">
            <v>132.68582585138512</v>
          </cell>
          <cell r="CI61">
            <v>136.31996918268672</v>
          </cell>
          <cell r="CJ61">
            <v>261.14119404458825</v>
          </cell>
          <cell r="CK61">
            <v>156.59271430760967</v>
          </cell>
          <cell r="CL61">
            <v>137.44342913491991</v>
          </cell>
          <cell r="CM61">
            <v>164.72434128971875</v>
          </cell>
          <cell r="CN61">
            <v>129.33536045257395</v>
          </cell>
          <cell r="CO61">
            <v>122.66231535658734</v>
          </cell>
          <cell r="CP61">
            <v>160.00891212149381</v>
          </cell>
          <cell r="CQ61">
            <v>111.88061757410418</v>
          </cell>
          <cell r="CR61">
            <v>101.39838129898635</v>
          </cell>
          <cell r="CS61">
            <v>175.8377481000891</v>
          </cell>
        </row>
        <row r="62">
          <cell r="A62">
            <v>36526</v>
          </cell>
          <cell r="B62">
            <v>98.11268420138164</v>
          </cell>
          <cell r="C62">
            <v>110.15982782288498</v>
          </cell>
          <cell r="D62">
            <v>109.14543511053486</v>
          </cell>
          <cell r="F62">
            <v>36526</v>
          </cell>
          <cell r="G62">
            <v>104.97616242190928</v>
          </cell>
          <cell r="H62">
            <v>84.518258326608901</v>
          </cell>
          <cell r="I62">
            <v>80.291416139630144</v>
          </cell>
          <cell r="J62">
            <v>65.914844464375918</v>
          </cell>
          <cell r="K62">
            <v>85.161315464166591</v>
          </cell>
          <cell r="L62">
            <v>66.680157352020032</v>
          </cell>
          <cell r="M62">
            <v>60.237168989397439</v>
          </cell>
          <cell r="N62">
            <v>105.53595659794861</v>
          </cell>
          <cell r="O62">
            <v>130.66696296849651</v>
          </cell>
          <cell r="P62">
            <v>107.95556232476207</v>
          </cell>
          <cell r="Q62">
            <v>120.43661203039045</v>
          </cell>
          <cell r="R62">
            <v>106.03725637537505</v>
          </cell>
          <cell r="S62">
            <v>102.42197987740072</v>
          </cell>
          <cell r="T62">
            <v>94.54703924621046</v>
          </cell>
          <cell r="U62">
            <v>109.57922375642937</v>
          </cell>
          <cell r="V62">
            <v>116.12608036067459</v>
          </cell>
          <cell r="W62">
            <v>53.3126273415388</v>
          </cell>
          <cell r="X62">
            <v>83.096422820452659</v>
          </cell>
          <cell r="Y62">
            <v>125.81535824809986</v>
          </cell>
          <cell r="AA62">
            <v>36526</v>
          </cell>
          <cell r="AB62">
            <v>104.97616242190928</v>
          </cell>
          <cell r="AC62">
            <v>84.518258326608901</v>
          </cell>
          <cell r="AD62">
            <v>80.291416139630144</v>
          </cell>
          <cell r="AE62">
            <v>65.914844464375932</v>
          </cell>
          <cell r="AF62">
            <v>85.161315464166591</v>
          </cell>
          <cell r="AG62">
            <v>97.977108145590861</v>
          </cell>
          <cell r="AH62">
            <v>49.47057283730134</v>
          </cell>
          <cell r="AI62">
            <v>39.086456592174201</v>
          </cell>
          <cell r="AJ62">
            <v>3.738796296989793</v>
          </cell>
          <cell r="AK62">
            <v>152.85096384051351</v>
          </cell>
          <cell r="AL62">
            <v>57.883943071955841</v>
          </cell>
          <cell r="AM62">
            <v>21.176430603744002</v>
          </cell>
          <cell r="AN62">
            <v>49.868680531688156</v>
          </cell>
          <cell r="AO62">
            <v>79.450839065590884</v>
          </cell>
          <cell r="AP62">
            <v>92.311050538969582</v>
          </cell>
          <cell r="AQ62">
            <v>194.19858932819682</v>
          </cell>
          <cell r="AR62">
            <v>61.178888213802828</v>
          </cell>
          <cell r="AS62">
            <v>85.833321101227469</v>
          </cell>
          <cell r="AT62">
            <v>84.019437366217574</v>
          </cell>
          <cell r="AU62">
            <v>116.98710669870846</v>
          </cell>
          <cell r="AV62">
            <v>134.74157822487729</v>
          </cell>
          <cell r="AW62">
            <v>63.613052294479282</v>
          </cell>
          <cell r="AX62">
            <v>53.951500030481753</v>
          </cell>
          <cell r="AY62">
            <v>70.186721053513708</v>
          </cell>
          <cell r="AZ62">
            <v>96.352382709734044</v>
          </cell>
          <cell r="BA62">
            <v>103.11680302553393</v>
          </cell>
          <cell r="BB62">
            <v>97.708984276988488</v>
          </cell>
          <cell r="BC62">
            <v>173.39060030719995</v>
          </cell>
          <cell r="BD62">
            <v>65.476166607665107</v>
          </cell>
          <cell r="BE62">
            <v>124.54457502005449</v>
          </cell>
          <cell r="BF62">
            <v>130.42564824128817</v>
          </cell>
          <cell r="BG62">
            <v>89.032231515207272</v>
          </cell>
          <cell r="BH62">
            <v>105.31786839943358</v>
          </cell>
          <cell r="BI62">
            <v>145.16147887457134</v>
          </cell>
          <cell r="BJ62">
            <v>59.478520351711921</v>
          </cell>
          <cell r="BK62">
            <v>95.938591609093635</v>
          </cell>
          <cell r="BL62">
            <v>45.281756780867987</v>
          </cell>
          <cell r="BM62">
            <v>289.95337619109677</v>
          </cell>
          <cell r="BN62">
            <v>103.21667238347617</v>
          </cell>
          <cell r="BO62">
            <v>51.198647363398706</v>
          </cell>
          <cell r="BP62">
            <v>93.77117906989497</v>
          </cell>
          <cell r="BQ62">
            <v>186.58157796328788</v>
          </cell>
          <cell r="BR62">
            <v>102.47142030445363</v>
          </cell>
          <cell r="BS62">
            <v>49.627418255282642</v>
          </cell>
          <cell r="BT62">
            <v>106.03725637537505</v>
          </cell>
          <cell r="BU62">
            <v>101.38412725497477</v>
          </cell>
          <cell r="BV62">
            <v>248.28675191573615</v>
          </cell>
          <cell r="BW62">
            <v>93.624604175180096</v>
          </cell>
          <cell r="BX62">
            <v>36.872962995788733</v>
          </cell>
          <cell r="BY62">
            <v>131.89134504445613</v>
          </cell>
          <cell r="BZ62">
            <v>80.771149139485047</v>
          </cell>
          <cell r="CA62">
            <v>105.05257409963258</v>
          </cell>
          <cell r="CB62">
            <v>21.645599754423699</v>
          </cell>
          <cell r="CC62">
            <v>117.41784399488652</v>
          </cell>
          <cell r="CD62">
            <v>104.7152932203726</v>
          </cell>
          <cell r="CE62">
            <v>70.060984672207596</v>
          </cell>
          <cell r="CF62">
            <v>86.903733994606426</v>
          </cell>
          <cell r="CG62">
            <v>127.45168353927517</v>
          </cell>
          <cell r="CH62">
            <v>98.345469378802704</v>
          </cell>
          <cell r="CI62">
            <v>88.642953072249981</v>
          </cell>
          <cell r="CJ62">
            <v>176.62530959600861</v>
          </cell>
          <cell r="CK62">
            <v>135.14641451795066</v>
          </cell>
          <cell r="CL62">
            <v>99.168222646842338</v>
          </cell>
          <cell r="CM62">
            <v>104.0218866294456</v>
          </cell>
          <cell r="CN62">
            <v>96.014497119494905</v>
          </cell>
          <cell r="CO62">
            <v>53.3126273415388</v>
          </cell>
          <cell r="CP62">
            <v>41.01667069761443</v>
          </cell>
          <cell r="CQ62">
            <v>86.147318239110831</v>
          </cell>
          <cell r="CR62">
            <v>91.776750508207158</v>
          </cell>
          <cell r="CS62">
            <v>153.10201698948987</v>
          </cell>
        </row>
        <row r="63">
          <cell r="A63">
            <v>36557</v>
          </cell>
          <cell r="B63">
            <v>133.83014810688726</v>
          </cell>
          <cell r="C63">
            <v>115.30842304455926</v>
          </cell>
          <cell r="D63">
            <v>100.99325758304009</v>
          </cell>
          <cell r="F63">
            <v>36557</v>
          </cell>
          <cell r="G63">
            <v>154.93160581327837</v>
          </cell>
          <cell r="H63">
            <v>123.52119340963493</v>
          </cell>
          <cell r="I63">
            <v>100.54175623299001</v>
          </cell>
          <cell r="J63">
            <v>79.792547806356225</v>
          </cell>
          <cell r="K63">
            <v>97.340098950179268</v>
          </cell>
          <cell r="L63">
            <v>76.309137258461774</v>
          </cell>
          <cell r="M63">
            <v>84.060131118035585</v>
          </cell>
          <cell r="N63">
            <v>107.06009014118264</v>
          </cell>
          <cell r="O63">
            <v>134.98988400181699</v>
          </cell>
          <cell r="P63">
            <v>111.57647315269848</v>
          </cell>
          <cell r="Q63">
            <v>126.78080580766191</v>
          </cell>
          <cell r="R63">
            <v>126.99891319921865</v>
          </cell>
          <cell r="S63">
            <v>100.25920974331684</v>
          </cell>
          <cell r="T63">
            <v>96.068747343150875</v>
          </cell>
          <cell r="U63">
            <v>115.67215526570753</v>
          </cell>
          <cell r="V63">
            <v>98.395026552018493</v>
          </cell>
          <cell r="W63">
            <v>67.091425446194506</v>
          </cell>
          <cell r="X63">
            <v>92.57162910053674</v>
          </cell>
          <cell r="Y63">
            <v>118.76071079973296</v>
          </cell>
          <cell r="AA63">
            <v>36557</v>
          </cell>
          <cell r="AB63">
            <v>154.93160581327837</v>
          </cell>
          <cell r="AC63">
            <v>123.52119340963493</v>
          </cell>
          <cell r="AD63">
            <v>100.54175623299001</v>
          </cell>
          <cell r="AE63">
            <v>79.792547806356254</v>
          </cell>
          <cell r="AF63">
            <v>97.340098950179268</v>
          </cell>
          <cell r="AG63">
            <v>85.786200097395024</v>
          </cell>
          <cell r="AH63">
            <v>74.937459068440887</v>
          </cell>
          <cell r="AI63">
            <v>113.52491496340296</v>
          </cell>
          <cell r="AJ63">
            <v>9.7539164327603007</v>
          </cell>
          <cell r="AK63">
            <v>143.62744449658257</v>
          </cell>
          <cell r="AL63">
            <v>122.78627603987871</v>
          </cell>
          <cell r="AM63">
            <v>29.656234227377233</v>
          </cell>
          <cell r="AN63">
            <v>77.123124826401138</v>
          </cell>
          <cell r="AO63">
            <v>76.816180710078427</v>
          </cell>
          <cell r="AP63">
            <v>115.99911057854001</v>
          </cell>
          <cell r="AQ63">
            <v>210.86037372555407</v>
          </cell>
          <cell r="AR63">
            <v>61.045280879947441</v>
          </cell>
          <cell r="AS63">
            <v>87.987388242239291</v>
          </cell>
          <cell r="AT63">
            <v>90.956815149078778</v>
          </cell>
          <cell r="AU63">
            <v>125.38128623807548</v>
          </cell>
          <cell r="AV63">
            <v>130.12376800662526</v>
          </cell>
          <cell r="AW63">
            <v>71.350383419998579</v>
          </cell>
          <cell r="AX63">
            <v>64.147218778603971</v>
          </cell>
          <cell r="AY63">
            <v>78.690167399726846</v>
          </cell>
          <cell r="AZ63">
            <v>99.474850450303947</v>
          </cell>
          <cell r="BA63">
            <v>120.37068790750089</v>
          </cell>
          <cell r="BB63">
            <v>121.42822880057776</v>
          </cell>
          <cell r="BC63">
            <v>173.37974883629488</v>
          </cell>
          <cell r="BD63">
            <v>53.610878307522299</v>
          </cell>
          <cell r="BE63">
            <v>156.12736838775018</v>
          </cell>
          <cell r="BF63">
            <v>133.82296085312143</v>
          </cell>
          <cell r="BG63">
            <v>88.875377857449507</v>
          </cell>
          <cell r="BH63">
            <v>116.28804537986279</v>
          </cell>
          <cell r="BI63">
            <v>135.1940481346642</v>
          </cell>
          <cell r="BJ63">
            <v>71.874158405715733</v>
          </cell>
          <cell r="BK63">
            <v>112.81356293622365</v>
          </cell>
          <cell r="BL63">
            <v>49.265668671528864</v>
          </cell>
          <cell r="BM63">
            <v>221.98494071236888</v>
          </cell>
          <cell r="BN63">
            <v>136.20040468081996</v>
          </cell>
          <cell r="BO63">
            <v>113.29368764826434</v>
          </cell>
          <cell r="BP63">
            <v>140.03071767418717</v>
          </cell>
          <cell r="BQ63">
            <v>186.15361292790169</v>
          </cell>
          <cell r="BR63">
            <v>109.38062696839151</v>
          </cell>
          <cell r="BS63">
            <v>58.439370355762286</v>
          </cell>
          <cell r="BT63">
            <v>126.99891319921865</v>
          </cell>
          <cell r="BU63">
            <v>99.134163894783995</v>
          </cell>
          <cell r="BV63">
            <v>245.16790419152127</v>
          </cell>
          <cell r="BW63">
            <v>94.089376809278093</v>
          </cell>
          <cell r="BX63">
            <v>62.903825624459536</v>
          </cell>
          <cell r="BY63">
            <v>127.24939096376667</v>
          </cell>
          <cell r="BZ63">
            <v>96.575432601043232</v>
          </cell>
          <cell r="CA63">
            <v>103.28171910544731</v>
          </cell>
          <cell r="CB63">
            <v>22.549628486114923</v>
          </cell>
          <cell r="CC63">
            <v>120.43200319219558</v>
          </cell>
          <cell r="CD63">
            <v>157.94234883822617</v>
          </cell>
          <cell r="CE63">
            <v>85.649472860841755</v>
          </cell>
          <cell r="CF63">
            <v>115.6887015480077</v>
          </cell>
          <cell r="CG63">
            <v>76.863646148298315</v>
          </cell>
          <cell r="CH63">
            <v>66.134787628285295</v>
          </cell>
          <cell r="CI63">
            <v>93.377110128196819</v>
          </cell>
          <cell r="CJ63">
            <v>146.05626248664666</v>
          </cell>
          <cell r="CK63">
            <v>124.87958905421438</v>
          </cell>
          <cell r="CL63">
            <v>95.711808929543849</v>
          </cell>
          <cell r="CM63">
            <v>107.37288521077305</v>
          </cell>
          <cell r="CN63">
            <v>95.704689569333667</v>
          </cell>
          <cell r="CO63">
            <v>67.091425446194506</v>
          </cell>
          <cell r="CP63">
            <v>148.88811785537277</v>
          </cell>
          <cell r="CQ63">
            <v>88.903770042738444</v>
          </cell>
          <cell r="CR63">
            <v>95.685277473546734</v>
          </cell>
          <cell r="CS63">
            <v>136.68188984551358</v>
          </cell>
        </row>
        <row r="64">
          <cell r="A64">
            <v>36586</v>
          </cell>
          <cell r="B64">
            <v>167.94323999140971</v>
          </cell>
          <cell r="C64">
            <v>133.75604450628643</v>
          </cell>
          <cell r="D64">
            <v>114.5307787565946</v>
          </cell>
          <cell r="F64">
            <v>36586</v>
          </cell>
          <cell r="G64">
            <v>202.26362902416352</v>
          </cell>
          <cell r="H64">
            <v>148.32861602214223</v>
          </cell>
          <cell r="I64">
            <v>113.70667941234821</v>
          </cell>
          <cell r="J64">
            <v>180.38445301769295</v>
          </cell>
          <cell r="K64">
            <v>111.16778827055774</v>
          </cell>
          <cell r="L64">
            <v>78.154276078294231</v>
          </cell>
          <cell r="M64">
            <v>156.97874843940701</v>
          </cell>
          <cell r="N64">
            <v>123.54401472256471</v>
          </cell>
          <cell r="O64">
            <v>188.97357126624959</v>
          </cell>
          <cell r="P64">
            <v>124.50035567433385</v>
          </cell>
          <cell r="Q64">
            <v>137.21427829249029</v>
          </cell>
          <cell r="R64">
            <v>120.07612783206805</v>
          </cell>
          <cell r="S64">
            <v>113.35417847403674</v>
          </cell>
          <cell r="T64">
            <v>105.82675864774151</v>
          </cell>
          <cell r="U64">
            <v>127.96837922827713</v>
          </cell>
          <cell r="V64">
            <v>112.91478602822086</v>
          </cell>
          <cell r="W64">
            <v>84.064036146304716</v>
          </cell>
          <cell r="X64">
            <v>104.82119124444917</v>
          </cell>
          <cell r="Y64">
            <v>131.9079854727074</v>
          </cell>
          <cell r="AA64">
            <v>36586</v>
          </cell>
          <cell r="AB64">
            <v>202.26362902416352</v>
          </cell>
          <cell r="AC64">
            <v>148.32861602214223</v>
          </cell>
          <cell r="AD64">
            <v>113.70667941234821</v>
          </cell>
          <cell r="AE64">
            <v>180.384453017693</v>
          </cell>
          <cell r="AF64">
            <v>111.16778827055774</v>
          </cell>
          <cell r="AG64">
            <v>85.618067128061583</v>
          </cell>
          <cell r="AH64">
            <v>89.916767120788862</v>
          </cell>
          <cell r="AI64">
            <v>77.493712576157648</v>
          </cell>
          <cell r="AJ64">
            <v>5.4368202157888623</v>
          </cell>
          <cell r="AK64">
            <v>176.34198919355683</v>
          </cell>
          <cell r="AL64">
            <v>173.01624658657857</v>
          </cell>
          <cell r="AM64">
            <v>18.06301209177467</v>
          </cell>
          <cell r="AN64">
            <v>197.29913314072107</v>
          </cell>
          <cell r="AO64">
            <v>72.015743134216265</v>
          </cell>
          <cell r="AP64">
            <v>118.03287292294178</v>
          </cell>
          <cell r="AQ64">
            <v>153.85941873700739</v>
          </cell>
          <cell r="AR64">
            <v>72.635574945961849</v>
          </cell>
          <cell r="AS64">
            <v>99.53537861847046</v>
          </cell>
          <cell r="AT64">
            <v>102.62631752238558</v>
          </cell>
          <cell r="AU64">
            <v>122.00337521056984</v>
          </cell>
          <cell r="AV64">
            <v>154.2845876734084</v>
          </cell>
          <cell r="AW64">
            <v>93.070671127101619</v>
          </cell>
          <cell r="AX64">
            <v>52.429422571357513</v>
          </cell>
          <cell r="AY64">
            <v>101.14144153129675</v>
          </cell>
          <cell r="AZ64">
            <v>109.03808789456671</v>
          </cell>
          <cell r="BA64">
            <v>115.02197869724404</v>
          </cell>
          <cell r="BB64">
            <v>66.209125260075581</v>
          </cell>
          <cell r="BC64">
            <v>375.97949218072</v>
          </cell>
          <cell r="BD64">
            <v>48.483032629597986</v>
          </cell>
          <cell r="BE64">
            <v>143.98642964489483</v>
          </cell>
          <cell r="BF64">
            <v>135.45322990900044</v>
          </cell>
          <cell r="BG64">
            <v>104.73772759216205</v>
          </cell>
          <cell r="BH64">
            <v>127.03206415341751</v>
          </cell>
          <cell r="BI64">
            <v>145.67900777092478</v>
          </cell>
          <cell r="BJ64">
            <v>91.43843369170952</v>
          </cell>
          <cell r="BK64">
            <v>112.97011004922908</v>
          </cell>
          <cell r="BL64">
            <v>92.040206263454934</v>
          </cell>
          <cell r="BM64">
            <v>122.5507767571674</v>
          </cell>
          <cell r="BN64">
            <v>143.10337007845271</v>
          </cell>
          <cell r="BO64">
            <v>106.0297610244093</v>
          </cell>
          <cell r="BP64">
            <v>176.65964368195591</v>
          </cell>
          <cell r="BQ64">
            <v>244.11641999131419</v>
          </cell>
          <cell r="BR64">
            <v>99.31517915862068</v>
          </cell>
          <cell r="BS64">
            <v>75.634390312765973</v>
          </cell>
          <cell r="BT64">
            <v>120.07612783206805</v>
          </cell>
          <cell r="BU64">
            <v>111.70144764972142</v>
          </cell>
          <cell r="BV64">
            <v>284.49200192372359</v>
          </cell>
          <cell r="BW64">
            <v>105.15456930089964</v>
          </cell>
          <cell r="BX64">
            <v>70.559521236053513</v>
          </cell>
          <cell r="BY64">
            <v>138.01610849660233</v>
          </cell>
          <cell r="BZ64">
            <v>98.531887234221003</v>
          </cell>
          <cell r="CA64">
            <v>118.00551109815056</v>
          </cell>
          <cell r="CB64">
            <v>23.394434093894908</v>
          </cell>
          <cell r="CC64">
            <v>133.27467917615934</v>
          </cell>
          <cell r="CD64">
            <v>233.99269388662475</v>
          </cell>
          <cell r="CE64">
            <v>88.274209762103581</v>
          </cell>
          <cell r="CF64">
            <v>95.404252862184393</v>
          </cell>
          <cell r="CG64">
            <v>101.0497118758249</v>
          </cell>
          <cell r="CH64">
            <v>101.93516092527369</v>
          </cell>
          <cell r="CI64">
            <v>107.53887980828884</v>
          </cell>
          <cell r="CJ64">
            <v>144.18652945248724</v>
          </cell>
          <cell r="CK64">
            <v>148.64185881757402</v>
          </cell>
          <cell r="CL64">
            <v>110.63488205231212</v>
          </cell>
          <cell r="CM64">
            <v>111.11073141366815</v>
          </cell>
          <cell r="CN64">
            <v>109.82547028123092</v>
          </cell>
          <cell r="CO64">
            <v>84.064036146304716</v>
          </cell>
          <cell r="CP64">
            <v>131.89255658174326</v>
          </cell>
          <cell r="CQ64">
            <v>103.17396112926636</v>
          </cell>
          <cell r="CR64">
            <v>116.70063940186782</v>
          </cell>
          <cell r="CS64">
            <v>142.86143592085483</v>
          </cell>
        </row>
        <row r="65">
          <cell r="A65">
            <v>36617</v>
          </cell>
          <cell r="B65">
            <v>142.40280673002187</v>
          </cell>
          <cell r="C65">
            <v>112.51872940314385</v>
          </cell>
          <cell r="D65">
            <v>114.436480003979</v>
          </cell>
          <cell r="F65">
            <v>36617</v>
          </cell>
          <cell r="G65">
            <v>163.35307994840136</v>
          </cell>
          <cell r="H65">
            <v>151.04015539958928</v>
          </cell>
          <cell r="I65">
            <v>108.19447632149929</v>
          </cell>
          <cell r="J65">
            <v>165.99844976910083</v>
          </cell>
          <cell r="K65">
            <v>104.94070369271058</v>
          </cell>
          <cell r="L65">
            <v>61.534814940778354</v>
          </cell>
          <cell r="M65">
            <v>169.73279597011717</v>
          </cell>
          <cell r="N65">
            <v>113.5654808081372</v>
          </cell>
          <cell r="O65">
            <v>159.45159714283281</v>
          </cell>
          <cell r="P65">
            <v>103.32147707282556</v>
          </cell>
          <cell r="Q65">
            <v>102.69374529027644</v>
          </cell>
          <cell r="R65">
            <v>104.29736792981842</v>
          </cell>
          <cell r="S65">
            <v>114.38954774416978</v>
          </cell>
          <cell r="T65">
            <v>106.42999611667831</v>
          </cell>
          <cell r="U65">
            <v>110.3190760542555</v>
          </cell>
          <cell r="V65">
            <v>114.18956787590318</v>
          </cell>
          <cell r="W65">
            <v>72.550080693769573</v>
          </cell>
          <cell r="X65">
            <v>105.15041890690132</v>
          </cell>
          <cell r="Y65">
            <v>119.87791689035153</v>
          </cell>
          <cell r="AA65">
            <v>36617</v>
          </cell>
          <cell r="AB65">
            <v>163.35307994840136</v>
          </cell>
          <cell r="AC65">
            <v>151.04015539958928</v>
          </cell>
          <cell r="AD65">
            <v>108.19447632149929</v>
          </cell>
          <cell r="AE65">
            <v>165.99844976910086</v>
          </cell>
          <cell r="AF65">
            <v>104.94070369271058</v>
          </cell>
          <cell r="AG65">
            <v>57.082842618400583</v>
          </cell>
          <cell r="AH65">
            <v>85.071766189645302</v>
          </cell>
          <cell r="AI65">
            <v>63.215738113780034</v>
          </cell>
          <cell r="AJ65">
            <v>5.1013086766526934</v>
          </cell>
          <cell r="AK65">
            <v>172.51226379678084</v>
          </cell>
          <cell r="AL65">
            <v>117.04162315778483</v>
          </cell>
          <cell r="AM65">
            <v>22.806566325760347</v>
          </cell>
          <cell r="AN65">
            <v>233.12170840083903</v>
          </cell>
          <cell r="AO65">
            <v>74.806179925861144</v>
          </cell>
          <cell r="AP65">
            <v>86.575563474371563</v>
          </cell>
          <cell r="AQ65">
            <v>146.20908367417059</v>
          </cell>
          <cell r="AR65">
            <v>69.931293834877636</v>
          </cell>
          <cell r="AS65">
            <v>93.496012235408728</v>
          </cell>
          <cell r="AT65">
            <v>98.651727951102131</v>
          </cell>
          <cell r="AU65">
            <v>117.57612799146075</v>
          </cell>
          <cell r="AV65">
            <v>140.22984324398922</v>
          </cell>
          <cell r="AW65">
            <v>88.330436334415111</v>
          </cell>
          <cell r="AX65">
            <v>66.696519784722653</v>
          </cell>
          <cell r="AY65">
            <v>97.502570305242145</v>
          </cell>
          <cell r="AZ65">
            <v>95.568383304860546</v>
          </cell>
          <cell r="BA65">
            <v>129.94605072951364</v>
          </cell>
          <cell r="BB65">
            <v>43.887684557316724</v>
          </cell>
          <cell r="BC65">
            <v>312.74969683633708</v>
          </cell>
          <cell r="BD65">
            <v>63.79146376715255</v>
          </cell>
          <cell r="BE65">
            <v>127.71955692104176</v>
          </cell>
          <cell r="BF65">
            <v>121.01448112694905</v>
          </cell>
          <cell r="BG65">
            <v>85.615959564374293</v>
          </cell>
          <cell r="BH65">
            <v>108.33550251087358</v>
          </cell>
          <cell r="BI65">
            <v>112.89460869832548</v>
          </cell>
          <cell r="BJ65">
            <v>83.819802288727729</v>
          </cell>
          <cell r="BK65">
            <v>94.491523753735379</v>
          </cell>
          <cell r="BL65">
            <v>82.533891779741253</v>
          </cell>
          <cell r="BM65">
            <v>83.770561901201447</v>
          </cell>
          <cell r="BN65">
            <v>109.97174713894894</v>
          </cell>
          <cell r="BO65">
            <v>82.695714344113</v>
          </cell>
          <cell r="BP65">
            <v>111.43661944408012</v>
          </cell>
          <cell r="BQ65">
            <v>163.73335415343689</v>
          </cell>
          <cell r="BR65">
            <v>80.81798267065291</v>
          </cell>
          <cell r="BS65">
            <v>88.122378240519325</v>
          </cell>
          <cell r="BT65">
            <v>104.29736792981842</v>
          </cell>
          <cell r="BU65">
            <v>112.24377639015525</v>
          </cell>
          <cell r="BV65">
            <v>296.38228885672578</v>
          </cell>
          <cell r="BW65">
            <v>102.10079110005699</v>
          </cell>
          <cell r="BX65">
            <v>103.5606271947984</v>
          </cell>
          <cell r="BY65">
            <v>131.01440246653019</v>
          </cell>
          <cell r="BZ65">
            <v>121.48251199345707</v>
          </cell>
          <cell r="CA65">
            <v>111.80259382333905</v>
          </cell>
          <cell r="CB65">
            <v>42.546206242631293</v>
          </cell>
          <cell r="CC65">
            <v>113.29761553161566</v>
          </cell>
          <cell r="CD65">
            <v>175.18585717639164</v>
          </cell>
          <cell r="CE65">
            <v>86.514345669594235</v>
          </cell>
          <cell r="CF65">
            <v>97.144979973192008</v>
          </cell>
          <cell r="CG65">
            <v>111.32863581500075</v>
          </cell>
          <cell r="CH65">
            <v>125.71704388679875</v>
          </cell>
          <cell r="CI65">
            <v>99.100823885146085</v>
          </cell>
          <cell r="CJ65">
            <v>139.44437868524315</v>
          </cell>
          <cell r="CK65">
            <v>154.77745038980797</v>
          </cell>
          <cell r="CL65">
            <v>93.900137912581073</v>
          </cell>
          <cell r="CM65">
            <v>113.80481045900001</v>
          </cell>
          <cell r="CN65">
            <v>105.22349687264708</v>
          </cell>
          <cell r="CO65">
            <v>72.550080693769573</v>
          </cell>
          <cell r="CP65">
            <v>119.3209991051571</v>
          </cell>
          <cell r="CQ65">
            <v>104.3883292111618</v>
          </cell>
          <cell r="CR65">
            <v>110.62352620804695</v>
          </cell>
          <cell r="CS65">
            <v>126.04216813914582</v>
          </cell>
        </row>
        <row r="66">
          <cell r="A66">
            <v>36647</v>
          </cell>
          <cell r="B66">
            <v>146.75111529676721</v>
          </cell>
          <cell r="C66">
            <v>131.93621566579642</v>
          </cell>
          <cell r="D66">
            <v>120.07984944789486</v>
          </cell>
          <cell r="F66">
            <v>36647</v>
          </cell>
          <cell r="G66">
            <v>166.51012372026676</v>
          </cell>
          <cell r="H66">
            <v>153.51690385867295</v>
          </cell>
          <cell r="I66">
            <v>111.16527121747703</v>
          </cell>
          <cell r="J66">
            <v>192.88308421459681</v>
          </cell>
          <cell r="K66">
            <v>110.24035856209625</v>
          </cell>
          <cell r="L66">
            <v>78.225218384007718</v>
          </cell>
          <cell r="M66">
            <v>163.81750654333578</v>
          </cell>
          <cell r="N66">
            <v>130.2126766070154</v>
          </cell>
          <cell r="O66">
            <v>194.47054159619898</v>
          </cell>
          <cell r="P66">
            <v>124.55345240740748</v>
          </cell>
          <cell r="Q66">
            <v>115.41668722367511</v>
          </cell>
          <cell r="R66">
            <v>133.64476767780647</v>
          </cell>
          <cell r="S66">
            <v>116.09787086821194</v>
          </cell>
          <cell r="T66">
            <v>109.7219518737345</v>
          </cell>
          <cell r="U66">
            <v>123.75220949549522</v>
          </cell>
          <cell r="V66">
            <v>122.24192736366902</v>
          </cell>
          <cell r="W66">
            <v>67.698507040247307</v>
          </cell>
          <cell r="X66">
            <v>117.54370532090731</v>
          </cell>
          <cell r="Y66">
            <v>135.0189318513828</v>
          </cell>
          <cell r="AA66">
            <v>36647</v>
          </cell>
          <cell r="AB66">
            <v>166.51012372026676</v>
          </cell>
          <cell r="AC66">
            <v>153.51690385867295</v>
          </cell>
          <cell r="AD66">
            <v>111.16527121747703</v>
          </cell>
          <cell r="AE66">
            <v>192.88308421459683</v>
          </cell>
          <cell r="AF66">
            <v>110.24035856209625</v>
          </cell>
          <cell r="AG66">
            <v>79.149030603183164</v>
          </cell>
          <cell r="AH66">
            <v>99.935270689843932</v>
          </cell>
          <cell r="AI66">
            <v>65.113367608563578</v>
          </cell>
          <cell r="AJ66">
            <v>5.3205019674447414</v>
          </cell>
          <cell r="AK66">
            <v>202.89266169426071</v>
          </cell>
          <cell r="AL66">
            <v>195.78906147220539</v>
          </cell>
          <cell r="AM66">
            <v>18.001351316243248</v>
          </cell>
          <cell r="AN66">
            <v>212.11798541627323</v>
          </cell>
          <cell r="AO66">
            <v>86.798690141297712</v>
          </cell>
          <cell r="AP66">
            <v>107.59536599819006</v>
          </cell>
          <cell r="AQ66">
            <v>372.53249279692335</v>
          </cell>
          <cell r="AR66">
            <v>88.436617916296726</v>
          </cell>
          <cell r="AS66">
            <v>109.80837068160773</v>
          </cell>
          <cell r="AT66">
            <v>114.57655526360442</v>
          </cell>
          <cell r="AU66">
            <v>142.14151846578321</v>
          </cell>
          <cell r="AV66">
            <v>159.21397311310716</v>
          </cell>
          <cell r="AW66">
            <v>101.56040480854593</v>
          </cell>
          <cell r="AX66">
            <v>58.79853403243812</v>
          </cell>
          <cell r="AY66">
            <v>117.85325174025034</v>
          </cell>
          <cell r="AZ66">
            <v>103.71982649295008</v>
          </cell>
          <cell r="BA66">
            <v>100.78785715909649</v>
          </cell>
          <cell r="BB66">
            <v>72.539678456487863</v>
          </cell>
          <cell r="BC66">
            <v>380.27745750329251</v>
          </cell>
          <cell r="BD66">
            <v>65.394225778316653</v>
          </cell>
          <cell r="BE66">
            <v>191.35851308896767</v>
          </cell>
          <cell r="BF66">
            <v>147.1925331428485</v>
          </cell>
          <cell r="BG66">
            <v>104.32009733022682</v>
          </cell>
          <cell r="BH66">
            <v>131.93526659489629</v>
          </cell>
          <cell r="BI66">
            <v>132.50607869599773</v>
          </cell>
          <cell r="BJ66">
            <v>97.612845216495401</v>
          </cell>
          <cell r="BK66">
            <v>109.89745449512624</v>
          </cell>
          <cell r="BL66">
            <v>123.49113033418743</v>
          </cell>
          <cell r="BM66">
            <v>224.16177902174471</v>
          </cell>
          <cell r="BN66">
            <v>155.21908503185546</v>
          </cell>
          <cell r="BO66">
            <v>101.99827642173707</v>
          </cell>
          <cell r="BP66">
            <v>129.75883073723028</v>
          </cell>
          <cell r="BQ66">
            <v>180.7478762936509</v>
          </cell>
          <cell r="BR66">
            <v>91.992114233100594</v>
          </cell>
          <cell r="BS66">
            <v>94.680969566964166</v>
          </cell>
          <cell r="BT66">
            <v>133.64476767780647</v>
          </cell>
          <cell r="BU66">
            <v>113.14433086127387</v>
          </cell>
          <cell r="BV66">
            <v>315.69134524167725</v>
          </cell>
          <cell r="BW66">
            <v>109.75559107736612</v>
          </cell>
          <cell r="BX66">
            <v>40.307229216912305</v>
          </cell>
          <cell r="BY66">
            <v>133.44945002274926</v>
          </cell>
          <cell r="BZ66">
            <v>125.04619764290595</v>
          </cell>
          <cell r="CA66">
            <v>109.28659290711799</v>
          </cell>
          <cell r="CB66">
            <v>25.322316453349082</v>
          </cell>
          <cell r="CC66">
            <v>128.62579679855472</v>
          </cell>
          <cell r="CD66">
            <v>175.29094676932965</v>
          </cell>
          <cell r="CE66">
            <v>92.012148444852301</v>
          </cell>
          <cell r="CF66">
            <v>106.04460480737858</v>
          </cell>
          <cell r="CG66">
            <v>110.90682894434194</v>
          </cell>
          <cell r="CH66">
            <v>135.80508955009759</v>
          </cell>
          <cell r="CI66">
            <v>106.65836947767562</v>
          </cell>
          <cell r="CJ66">
            <v>158.71746848342821</v>
          </cell>
          <cell r="CK66">
            <v>163.36032962626541</v>
          </cell>
          <cell r="CL66">
            <v>101.82824089592474</v>
          </cell>
          <cell r="CM66">
            <v>117.79176697398455</v>
          </cell>
          <cell r="CN66">
            <v>132.39738051096322</v>
          </cell>
          <cell r="CO66">
            <v>67.698507040247307</v>
          </cell>
          <cell r="CP66">
            <v>145.97776486541113</v>
          </cell>
          <cell r="CQ66">
            <v>115.84060519898719</v>
          </cell>
          <cell r="CR66">
            <v>126.0649617831121</v>
          </cell>
          <cell r="CS66">
            <v>140.84473446145611</v>
          </cell>
        </row>
        <row r="67">
          <cell r="A67">
            <v>36678</v>
          </cell>
          <cell r="B67">
            <v>123.28384375353401</v>
          </cell>
          <cell r="C67">
            <v>125.91426269362401</v>
          </cell>
          <cell r="D67">
            <v>106.80701283379388</v>
          </cell>
          <cell r="F67">
            <v>36678</v>
          </cell>
          <cell r="G67">
            <v>131.6256824905571</v>
          </cell>
          <cell r="H67">
            <v>147.75183241158672</v>
          </cell>
          <cell r="I67">
            <v>94.340564640129628</v>
          </cell>
          <cell r="J67">
            <v>126.93214530604637</v>
          </cell>
          <cell r="K67">
            <v>106.83837326235044</v>
          </cell>
          <cell r="L67">
            <v>69.304942653352242</v>
          </cell>
          <cell r="M67">
            <v>106.61175769771758</v>
          </cell>
          <cell r="N67">
            <v>124.66399079630192</v>
          </cell>
          <cell r="O67">
            <v>210.96924130711369</v>
          </cell>
          <cell r="P67">
            <v>107.06549677651927</v>
          </cell>
          <cell r="Q67">
            <v>127.79952798788301</v>
          </cell>
          <cell r="R67">
            <v>128.63189808431167</v>
          </cell>
          <cell r="S67">
            <v>110.43152701862127</v>
          </cell>
          <cell r="T67">
            <v>105.58435042657774</v>
          </cell>
          <cell r="U67">
            <v>116.10345315319135</v>
          </cell>
          <cell r="V67">
            <v>99.779555219768241</v>
          </cell>
          <cell r="W67">
            <v>53.024689605470854</v>
          </cell>
          <cell r="X67">
            <v>109.64212773345373</v>
          </cell>
          <cell r="Y67">
            <v>136.07820634412587</v>
          </cell>
          <cell r="AA67">
            <v>36678</v>
          </cell>
          <cell r="AB67">
            <v>131.6256824905571</v>
          </cell>
          <cell r="AC67">
            <v>147.75183241158672</v>
          </cell>
          <cell r="AD67">
            <v>94.340564640129628</v>
          </cell>
          <cell r="AE67">
            <v>126.93214530604639</v>
          </cell>
          <cell r="AF67">
            <v>106.83837326235044</v>
          </cell>
          <cell r="AG67">
            <v>47.832754578703913</v>
          </cell>
          <cell r="AH67">
            <v>84.856277241435066</v>
          </cell>
          <cell r="AI67">
            <v>68.115012095605294</v>
          </cell>
          <cell r="AJ67">
            <v>5.0186667811917527</v>
          </cell>
          <cell r="AK67">
            <v>178.71137406385208</v>
          </cell>
          <cell r="AL67">
            <v>295.17854124940658</v>
          </cell>
          <cell r="AM67">
            <v>59.647977750202102</v>
          </cell>
          <cell r="AN67">
            <v>122.00130862172</v>
          </cell>
          <cell r="AO67">
            <v>110.45573144983742</v>
          </cell>
          <cell r="AP67">
            <v>97.036186935744496</v>
          </cell>
          <cell r="AQ67">
            <v>266.11217017822588</v>
          </cell>
          <cell r="AR67">
            <v>76.187134542839217</v>
          </cell>
          <cell r="AS67">
            <v>94.809384288419139</v>
          </cell>
          <cell r="AT67">
            <v>97.203064982181786</v>
          </cell>
          <cell r="AU67">
            <v>136.39883908355006</v>
          </cell>
          <cell r="AV67">
            <v>156.89100222917853</v>
          </cell>
          <cell r="AW67">
            <v>85.538038284695233</v>
          </cell>
          <cell r="AX67">
            <v>60.939314792883238</v>
          </cell>
          <cell r="AY67">
            <v>118.79802020841724</v>
          </cell>
          <cell r="AZ67">
            <v>95.30707371001958</v>
          </cell>
          <cell r="BA67">
            <v>98.887799980223846</v>
          </cell>
          <cell r="BB67">
            <v>62.451607331966734</v>
          </cell>
          <cell r="BC67">
            <v>467.88666973303839</v>
          </cell>
          <cell r="BD67">
            <v>64.402123505400169</v>
          </cell>
          <cell r="BE67">
            <v>155.85134720055615</v>
          </cell>
          <cell r="BF67">
            <v>123.25529381502398</v>
          </cell>
          <cell r="BG67">
            <v>101.72414363293977</v>
          </cell>
          <cell r="BH67">
            <v>103.72599470275756</v>
          </cell>
          <cell r="BI67">
            <v>127.3413525051907</v>
          </cell>
          <cell r="BJ67">
            <v>90.135547615838775</v>
          </cell>
          <cell r="BK67">
            <v>99.075273692483037</v>
          </cell>
          <cell r="BL67">
            <v>67.014100055529639</v>
          </cell>
          <cell r="BM67">
            <v>159.79669015815878</v>
          </cell>
          <cell r="BN67">
            <v>134.63211201803173</v>
          </cell>
          <cell r="BO67">
            <v>74.295852528440534</v>
          </cell>
          <cell r="BP67">
            <v>57.653388386205812</v>
          </cell>
          <cell r="BQ67">
            <v>219.08593318292105</v>
          </cell>
          <cell r="BR67">
            <v>103.41013376230715</v>
          </cell>
          <cell r="BS67">
            <v>59.715101583607911</v>
          </cell>
          <cell r="BT67">
            <v>128.63189808431167</v>
          </cell>
          <cell r="BU67">
            <v>109.0269512541573</v>
          </cell>
          <cell r="BV67">
            <v>273.47842098075881</v>
          </cell>
          <cell r="BW67">
            <v>105.09865603228835</v>
          </cell>
          <cell r="BX67">
            <v>65.974310145601976</v>
          </cell>
          <cell r="BY67">
            <v>115.27234372476336</v>
          </cell>
          <cell r="BZ67">
            <v>119.84666247530249</v>
          </cell>
          <cell r="CA67">
            <v>123.11178522359143</v>
          </cell>
          <cell r="CB67">
            <v>21.755910022650344</v>
          </cell>
          <cell r="CC67">
            <v>118.64607690530769</v>
          </cell>
          <cell r="CD67">
            <v>156.95961270328593</v>
          </cell>
          <cell r="CE67">
            <v>96.770848419390447</v>
          </cell>
          <cell r="CF67">
            <v>71.171485477016915</v>
          </cell>
          <cell r="CG67">
            <v>87.76493447563837</v>
          </cell>
          <cell r="CH67">
            <v>101.22183816097757</v>
          </cell>
          <cell r="CI67">
            <v>90.459566276539206</v>
          </cell>
          <cell r="CJ67">
            <v>107.13494121974719</v>
          </cell>
          <cell r="CK67">
            <v>136.8612494239122</v>
          </cell>
          <cell r="CL67">
            <v>100.19264701332757</v>
          </cell>
          <cell r="CM67">
            <v>115.81114045133283</v>
          </cell>
          <cell r="CN67">
            <v>87.369269150717173</v>
          </cell>
          <cell r="CO67">
            <v>53.024689605470854</v>
          </cell>
          <cell r="CP67">
            <v>146.39306376436036</v>
          </cell>
          <cell r="CQ67">
            <v>107.33758278534775</v>
          </cell>
          <cell r="CR67">
            <v>127.421680394985</v>
          </cell>
          <cell r="CS67">
            <v>141.70616805031443</v>
          </cell>
        </row>
        <row r="68">
          <cell r="A68">
            <v>36708</v>
          </cell>
          <cell r="B68">
            <v>130.33130871332565</v>
          </cell>
          <cell r="C68">
            <v>119.85158554292941</v>
          </cell>
          <cell r="D68">
            <v>121.82484011297261</v>
          </cell>
          <cell r="F68">
            <v>36708</v>
          </cell>
          <cell r="G68">
            <v>134.75693370044434</v>
          </cell>
          <cell r="H68">
            <v>151.492370452328</v>
          </cell>
          <cell r="I68">
            <v>101.54389652993052</v>
          </cell>
          <cell r="J68">
            <v>111.39719588036375</v>
          </cell>
          <cell r="K68">
            <v>120.06313874286478</v>
          </cell>
          <cell r="L68">
            <v>60.39051013815088</v>
          </cell>
          <cell r="M68">
            <v>62.914969459951692</v>
          </cell>
          <cell r="N68">
            <v>119.02343104297388</v>
          </cell>
          <cell r="O68">
            <v>152.71755721262844</v>
          </cell>
          <cell r="P68">
            <v>116.12704747209273</v>
          </cell>
          <cell r="Q68">
            <v>128.68719259470387</v>
          </cell>
          <cell r="R68">
            <v>111.18471757590893</v>
          </cell>
          <cell r="S68">
            <v>120.8810870940035</v>
          </cell>
          <cell r="T68">
            <v>108.64071886452827</v>
          </cell>
          <cell r="U68">
            <v>121.50425797536512</v>
          </cell>
          <cell r="V68">
            <v>122.74727036282543</v>
          </cell>
          <cell r="W68">
            <v>56.431996817264064</v>
          </cell>
          <cell r="X68">
            <v>108.35632899392886</v>
          </cell>
          <cell r="Y68">
            <v>148.98204350865396</v>
          </cell>
          <cell r="AA68">
            <v>36708</v>
          </cell>
          <cell r="AB68">
            <v>134.75693370044434</v>
          </cell>
          <cell r="AC68">
            <v>151.492370452328</v>
          </cell>
          <cell r="AD68">
            <v>101.54389652993052</v>
          </cell>
          <cell r="AE68">
            <v>111.39719588036378</v>
          </cell>
          <cell r="AF68">
            <v>120.06313874286478</v>
          </cell>
          <cell r="AG68">
            <v>52.159713141032427</v>
          </cell>
          <cell r="AH68">
            <v>80.763989838640839</v>
          </cell>
          <cell r="AI68">
            <v>42.086529511081004</v>
          </cell>
          <cell r="AJ68">
            <v>4.5610695955992338</v>
          </cell>
          <cell r="AK68">
            <v>251.97644746895054</v>
          </cell>
          <cell r="AL68">
            <v>185.68868264452308</v>
          </cell>
          <cell r="AM68">
            <v>17.120658261870314</v>
          </cell>
          <cell r="AN68">
            <v>53.523428582667272</v>
          </cell>
          <cell r="AO68">
            <v>102.63128446699328</v>
          </cell>
          <cell r="AP68">
            <v>93.015304674496974</v>
          </cell>
          <cell r="AQ68">
            <v>328.27075913930747</v>
          </cell>
          <cell r="AR68">
            <v>66.831654086818716</v>
          </cell>
          <cell r="AS68">
            <v>95.036194215978909</v>
          </cell>
          <cell r="AT68">
            <v>98.286445607906458</v>
          </cell>
          <cell r="AU68">
            <v>127.30246058863581</v>
          </cell>
          <cell r="AV68">
            <v>154.59075275063111</v>
          </cell>
          <cell r="AW68">
            <v>87.142483282758249</v>
          </cell>
          <cell r="AX68">
            <v>65.495778510104273</v>
          </cell>
          <cell r="AY68">
            <v>106.52636933728577</v>
          </cell>
          <cell r="AZ68">
            <v>87.306640544506322</v>
          </cell>
          <cell r="BA68">
            <v>108.266228540415</v>
          </cell>
          <cell r="BB68">
            <v>119.80214702272629</v>
          </cell>
          <cell r="BC68">
            <v>228.19337220211898</v>
          </cell>
          <cell r="BD68">
            <v>61.077260059682104</v>
          </cell>
          <cell r="BE68">
            <v>179.94207804299779</v>
          </cell>
          <cell r="BF68">
            <v>131.53113999965132</v>
          </cell>
          <cell r="BG68">
            <v>98.013684322446522</v>
          </cell>
          <cell r="BH68">
            <v>113.51264568501152</v>
          </cell>
          <cell r="BI68">
            <v>141.47029360254541</v>
          </cell>
          <cell r="BJ68">
            <v>95.333445262743652</v>
          </cell>
          <cell r="BK68">
            <v>100.77408567435893</v>
          </cell>
          <cell r="BL68">
            <v>48.368197167738487</v>
          </cell>
          <cell r="BM68">
            <v>378.30725436584345</v>
          </cell>
          <cell r="BN68">
            <v>117.10867941648327</v>
          </cell>
          <cell r="BO68">
            <v>67.28523163676121</v>
          </cell>
          <cell r="BP68">
            <v>132.64367695312225</v>
          </cell>
          <cell r="BQ68">
            <v>195.014695154484</v>
          </cell>
          <cell r="BR68">
            <v>108.82552472224793</v>
          </cell>
          <cell r="BS68">
            <v>72.670745779946245</v>
          </cell>
          <cell r="BT68">
            <v>111.18471757590893</v>
          </cell>
          <cell r="BU68">
            <v>118.79994504084642</v>
          </cell>
          <cell r="BV68">
            <v>309.8358310920807</v>
          </cell>
          <cell r="BW68">
            <v>107.26062223233401</v>
          </cell>
          <cell r="BX68">
            <v>61.718370784483461</v>
          </cell>
          <cell r="BY68">
            <v>131.21577379620354</v>
          </cell>
          <cell r="BZ68">
            <v>117.04806713592191</v>
          </cell>
          <cell r="CA68">
            <v>120.50230204133025</v>
          </cell>
          <cell r="CB68">
            <v>25.869009357057472</v>
          </cell>
          <cell r="CC68">
            <v>124.3787957420063</v>
          </cell>
          <cell r="CD68">
            <v>158.46807437636639</v>
          </cell>
          <cell r="CE68">
            <v>100.87118540355588</v>
          </cell>
          <cell r="CF68">
            <v>91.971551294945613</v>
          </cell>
          <cell r="CG68">
            <v>121.6666610162452</v>
          </cell>
          <cell r="CH68">
            <v>130.11154713252483</v>
          </cell>
          <cell r="CI68">
            <v>106.06538182193134</v>
          </cell>
          <cell r="CJ68">
            <v>172.3148367597181</v>
          </cell>
          <cell r="CK68">
            <v>150.28001708051679</v>
          </cell>
          <cell r="CL68">
            <v>93.685929400484795</v>
          </cell>
          <cell r="CM68">
            <v>127.4050495996634</v>
          </cell>
          <cell r="CN68">
            <v>95.987454982809169</v>
          </cell>
          <cell r="CO68">
            <v>56.431996817264064</v>
          </cell>
          <cell r="CP68">
            <v>133.76910283646274</v>
          </cell>
          <cell r="CQ68">
            <v>106.8332288393951</v>
          </cell>
          <cell r="CR68">
            <v>135.50440113115499</v>
          </cell>
          <cell r="CS68">
            <v>158.59038824981928</v>
          </cell>
        </row>
        <row r="69">
          <cell r="A69">
            <v>36739</v>
          </cell>
          <cell r="B69">
            <v>109.27323144298646</v>
          </cell>
          <cell r="C69">
            <v>112.45693956158254</v>
          </cell>
          <cell r="D69">
            <v>100.35553616266698</v>
          </cell>
          <cell r="F69">
            <v>36739</v>
          </cell>
          <cell r="G69">
            <v>104.4518359866571</v>
          </cell>
          <cell r="H69">
            <v>105.42067727864226</v>
          </cell>
          <cell r="I69">
            <v>91.334496207928865</v>
          </cell>
          <cell r="J69">
            <v>89.709888045761303</v>
          </cell>
          <cell r="K69">
            <v>114.29416597124674</v>
          </cell>
          <cell r="L69">
            <v>57.911533455400644</v>
          </cell>
          <cell r="M69">
            <v>79.68946688163048</v>
          </cell>
          <cell r="N69">
            <v>120.98014773880712</v>
          </cell>
          <cell r="O69">
            <v>142.8967682683502</v>
          </cell>
          <cell r="P69">
            <v>105.01465981830141</v>
          </cell>
          <cell r="Q69">
            <v>110.98707870475198</v>
          </cell>
          <cell r="R69">
            <v>126.06793095068322</v>
          </cell>
          <cell r="S69">
            <v>103.61647731944292</v>
          </cell>
          <cell r="T69">
            <v>100.62733974026173</v>
          </cell>
          <cell r="U69">
            <v>113.42852556621911</v>
          </cell>
          <cell r="V69">
            <v>93.059201249566442</v>
          </cell>
          <cell r="W69">
            <v>60.661840822638176</v>
          </cell>
          <cell r="X69">
            <v>99.276741905925064</v>
          </cell>
          <cell r="Y69">
            <v>137.97080957885473</v>
          </cell>
          <cell r="AA69">
            <v>36739</v>
          </cell>
          <cell r="AB69">
            <v>104.4518359866571</v>
          </cell>
          <cell r="AC69">
            <v>105.42067727864226</v>
          </cell>
          <cell r="AD69">
            <v>91.334496207928865</v>
          </cell>
          <cell r="AE69">
            <v>89.709888045761332</v>
          </cell>
          <cell r="AF69">
            <v>114.29416597124674</v>
          </cell>
          <cell r="AG69">
            <v>61.130965281025631</v>
          </cell>
          <cell r="AH69">
            <v>36.253099862781269</v>
          </cell>
          <cell r="AI69">
            <v>79.748217044021303</v>
          </cell>
          <cell r="AJ69">
            <v>6.3383388515533348</v>
          </cell>
          <cell r="AK69">
            <v>256.00749950742767</v>
          </cell>
          <cell r="AL69">
            <v>219.3901642334009</v>
          </cell>
          <cell r="AM69">
            <v>15.684936495928671</v>
          </cell>
          <cell r="AN69">
            <v>83.602867926926507</v>
          </cell>
          <cell r="AO69">
            <v>89.98502309705637</v>
          </cell>
          <cell r="AP69">
            <v>88.712375760394977</v>
          </cell>
          <cell r="AQ69">
            <v>105.37528233366817</v>
          </cell>
          <cell r="AR69">
            <v>55.977827894404975</v>
          </cell>
          <cell r="AS69">
            <v>90.123431886977528</v>
          </cell>
          <cell r="AT69">
            <v>97.103913376352764</v>
          </cell>
          <cell r="AU69">
            <v>129.38893465069165</v>
          </cell>
          <cell r="AV69">
            <v>158.8184742504053</v>
          </cell>
          <cell r="AW69">
            <v>77.614785887389218</v>
          </cell>
          <cell r="AX69">
            <v>47.652597031714784</v>
          </cell>
          <cell r="AY69">
            <v>91.725171819553751</v>
          </cell>
          <cell r="AZ69">
            <v>101.20427203834453</v>
          </cell>
          <cell r="BA69">
            <v>112.73203113539108</v>
          </cell>
          <cell r="BB69">
            <v>95.348990813704447</v>
          </cell>
          <cell r="BC69">
            <v>233.1967920984612</v>
          </cell>
          <cell r="BD69">
            <v>39.98369126421855</v>
          </cell>
          <cell r="BE69">
            <v>122.31472967481344</v>
          </cell>
          <cell r="BF69">
            <v>117.79109770846485</v>
          </cell>
          <cell r="BG69">
            <v>87.354873341324847</v>
          </cell>
          <cell r="BH69">
            <v>116.16740401548837</v>
          </cell>
          <cell r="BI69">
            <v>121.80016470545385</v>
          </cell>
          <cell r="BJ69">
            <v>70.298212142974776</v>
          </cell>
          <cell r="BK69">
            <v>69.05900240955728</v>
          </cell>
          <cell r="BL69">
            <v>57.824795438254171</v>
          </cell>
          <cell r="BM69">
            <v>33.984902746355729</v>
          </cell>
          <cell r="BN69">
            <v>93.215874090930598</v>
          </cell>
          <cell r="BO69">
            <v>64.358989211695871</v>
          </cell>
          <cell r="BP69">
            <v>83.642017969262227</v>
          </cell>
          <cell r="BQ69">
            <v>164.38401522599958</v>
          </cell>
          <cell r="BR69">
            <v>97.111281064629026</v>
          </cell>
          <cell r="BS69">
            <v>63.200009779169413</v>
          </cell>
          <cell r="BT69">
            <v>126.06793095068322</v>
          </cell>
          <cell r="BU69">
            <v>101.84924593752997</v>
          </cell>
          <cell r="BV69">
            <v>265.22863826055249</v>
          </cell>
          <cell r="BW69">
            <v>100.4494230115867</v>
          </cell>
          <cell r="BX69">
            <v>4.4526596246873291</v>
          </cell>
          <cell r="BY69">
            <v>118.19665562864805</v>
          </cell>
          <cell r="BZ69">
            <v>101.44788150228302</v>
          </cell>
          <cell r="CA69">
            <v>121.8155196225399</v>
          </cell>
          <cell r="CB69">
            <v>23.245536117275389</v>
          </cell>
          <cell r="CC69">
            <v>117.64305336060535</v>
          </cell>
          <cell r="CD69">
            <v>192.41112714358579</v>
          </cell>
          <cell r="CE69">
            <v>82.171877382596819</v>
          </cell>
          <cell r="CF69">
            <v>87.120404098225791</v>
          </cell>
          <cell r="CG69">
            <v>78.042802264941955</v>
          </cell>
          <cell r="CH69">
            <v>83.742522681246257</v>
          </cell>
          <cell r="CI69">
            <v>71.539554783122895</v>
          </cell>
          <cell r="CJ69">
            <v>116.29342226847777</v>
          </cell>
          <cell r="CK69">
            <v>134.34513724866432</v>
          </cell>
          <cell r="CL69">
            <v>102.55312879003756</v>
          </cell>
          <cell r="CM69">
            <v>105.14899316899329</v>
          </cell>
          <cell r="CN69">
            <v>87.78571728175308</v>
          </cell>
          <cell r="CO69">
            <v>60.661840822638176</v>
          </cell>
          <cell r="CP69">
            <v>129.39422138338784</v>
          </cell>
          <cell r="CQ69">
            <v>97.431558669243117</v>
          </cell>
          <cell r="CR69">
            <v>125.75787400431713</v>
          </cell>
          <cell r="CS69">
            <v>146.69804688818743</v>
          </cell>
        </row>
        <row r="70">
          <cell r="A70">
            <v>36770</v>
          </cell>
          <cell r="B70">
            <v>110.95678724710129</v>
          </cell>
          <cell r="C70">
            <v>126.02864790869586</v>
          </cell>
          <cell r="D70">
            <v>118.62354946529342</v>
          </cell>
          <cell r="F70">
            <v>36770</v>
          </cell>
          <cell r="G70">
            <v>108.96900999615956</v>
          </cell>
          <cell r="H70">
            <v>99.638128989245189</v>
          </cell>
          <cell r="I70">
            <v>102.23634235478015</v>
          </cell>
          <cell r="J70">
            <v>102.06136790751425</v>
          </cell>
          <cell r="K70">
            <v>110.3145945603758</v>
          </cell>
          <cell r="L70">
            <v>68.199366390637039</v>
          </cell>
          <cell r="M70">
            <v>75.995067114488862</v>
          </cell>
          <cell r="N70">
            <v>120.54091714375507</v>
          </cell>
          <cell r="O70">
            <v>182.73804139117561</v>
          </cell>
          <cell r="P70">
            <v>114.87530994523499</v>
          </cell>
          <cell r="Q70">
            <v>139.39007861448479</v>
          </cell>
          <cell r="R70">
            <v>120.72734792106596</v>
          </cell>
          <cell r="S70">
            <v>114.55743832317107</v>
          </cell>
          <cell r="T70">
            <v>107.86120677761961</v>
          </cell>
          <cell r="U70">
            <v>114.81102429721533</v>
          </cell>
          <cell r="V70">
            <v>122.71149645222258</v>
          </cell>
          <cell r="W70">
            <v>58.958363203931768</v>
          </cell>
          <cell r="X70">
            <v>96.957385760283785</v>
          </cell>
          <cell r="Y70">
            <v>144.61329119663998</v>
          </cell>
          <cell r="AA70">
            <v>36770</v>
          </cell>
          <cell r="AB70">
            <v>108.96900999615956</v>
          </cell>
          <cell r="AC70">
            <v>99.638128989245189</v>
          </cell>
          <cell r="AD70">
            <v>102.23634235478015</v>
          </cell>
          <cell r="AE70">
            <v>102.06136790751427</v>
          </cell>
          <cell r="AF70">
            <v>110.3145945603758</v>
          </cell>
          <cell r="AG70">
            <v>62.262058662792974</v>
          </cell>
          <cell r="AH70">
            <v>94.950284633768746</v>
          </cell>
          <cell r="AI70">
            <v>140.79060540935481</v>
          </cell>
          <cell r="AJ70">
            <v>6.8152402903770328</v>
          </cell>
          <cell r="AK70">
            <v>170.7583096526298</v>
          </cell>
          <cell r="AL70">
            <v>71.300399949549046</v>
          </cell>
          <cell r="AM70">
            <v>17.544199763636136</v>
          </cell>
          <cell r="AN70">
            <v>69.686400672017129</v>
          </cell>
          <cell r="AO70">
            <v>101.13515691812169</v>
          </cell>
          <cell r="AP70">
            <v>104.32123693999738</v>
          </cell>
          <cell r="AQ70">
            <v>185.16040712975476</v>
          </cell>
          <cell r="AR70">
            <v>62.868021295580128</v>
          </cell>
          <cell r="AS70">
            <v>99.857171613133673</v>
          </cell>
          <cell r="AT70">
            <v>91.933020451922545</v>
          </cell>
          <cell r="AU70">
            <v>127.18721846452702</v>
          </cell>
          <cell r="AV70">
            <v>142.36011363880593</v>
          </cell>
          <cell r="AW70">
            <v>88.061025857557439</v>
          </cell>
          <cell r="AX70">
            <v>62.546892437400942</v>
          </cell>
          <cell r="AY70">
            <v>98.816199919296395</v>
          </cell>
          <cell r="AZ70">
            <v>119.46143158744236</v>
          </cell>
          <cell r="BA70">
            <v>115.80006614827634</v>
          </cell>
          <cell r="BB70">
            <v>118.1317791241507</v>
          </cell>
          <cell r="BC70">
            <v>341.40670364514972</v>
          </cell>
          <cell r="BD70">
            <v>56.048144035661082</v>
          </cell>
          <cell r="BE70">
            <v>146.1782831626461</v>
          </cell>
          <cell r="BF70">
            <v>131.34325810377555</v>
          </cell>
          <cell r="BG70">
            <v>96.095067025947131</v>
          </cell>
          <cell r="BH70">
            <v>124.26200588441297</v>
          </cell>
          <cell r="BI70">
            <v>128.73805744098362</v>
          </cell>
          <cell r="BJ70">
            <v>90.496898495160124</v>
          </cell>
          <cell r="BK70">
            <v>108.06908551482961</v>
          </cell>
          <cell r="BL70">
            <v>37.271556315453672</v>
          </cell>
          <cell r="BM70">
            <v>216.58466807520722</v>
          </cell>
          <cell r="BN70">
            <v>114.12829282417543</v>
          </cell>
          <cell r="BO70">
            <v>104.18598112103859</v>
          </cell>
          <cell r="BP70">
            <v>106.02525097616308</v>
          </cell>
          <cell r="BQ70">
            <v>255.11680619601631</v>
          </cell>
          <cell r="BR70">
            <v>104.29944044465944</v>
          </cell>
          <cell r="BS70">
            <v>61.292492666595209</v>
          </cell>
          <cell r="BT70">
            <v>120.72734792106596</v>
          </cell>
          <cell r="BU70">
            <v>111.8336905038162</v>
          </cell>
          <cell r="BV70">
            <v>308.26299562784794</v>
          </cell>
          <cell r="BW70">
            <v>105.32869365844211</v>
          </cell>
          <cell r="BX70">
            <v>71.797392352952301</v>
          </cell>
          <cell r="BY70">
            <v>129.45042306789995</v>
          </cell>
          <cell r="BZ70">
            <v>115.95372624821194</v>
          </cell>
          <cell r="CA70">
            <v>125.01983280807805</v>
          </cell>
          <cell r="CB70">
            <v>27.012802690362577</v>
          </cell>
          <cell r="CC70">
            <v>118.44102402054806</v>
          </cell>
          <cell r="CD70">
            <v>137.62348689693187</v>
          </cell>
          <cell r="CE70">
            <v>92.25626444473086</v>
          </cell>
          <cell r="CF70">
            <v>94.256323676381996</v>
          </cell>
          <cell r="CG70">
            <v>127.84971178702472</v>
          </cell>
          <cell r="CH70">
            <v>137.74900120209017</v>
          </cell>
          <cell r="CI70">
            <v>89.798813845331452</v>
          </cell>
          <cell r="CJ70">
            <v>152.30992253553489</v>
          </cell>
          <cell r="CK70">
            <v>139.74023553871083</v>
          </cell>
          <cell r="CL70">
            <v>121.83216391471998</v>
          </cell>
          <cell r="CM70">
            <v>118.09279121838419</v>
          </cell>
          <cell r="CN70">
            <v>117.09931692578579</v>
          </cell>
          <cell r="CO70">
            <v>58.958363203931768</v>
          </cell>
          <cell r="CP70">
            <v>123.39215903789969</v>
          </cell>
          <cell r="CQ70">
            <v>95.342852322446703</v>
          </cell>
          <cell r="CR70">
            <v>130.91936970965489</v>
          </cell>
          <cell r="CS70">
            <v>154.46985341616863</v>
          </cell>
        </row>
        <row r="71">
          <cell r="A71">
            <v>36800</v>
          </cell>
          <cell r="B71">
            <v>123.74821061556437</v>
          </cell>
          <cell r="C71">
            <v>128.45648012186922</v>
          </cell>
          <cell r="D71">
            <v>118.82060231094434</v>
          </cell>
          <cell r="F71">
            <v>36800</v>
          </cell>
          <cell r="G71">
            <v>129.13274121054306</v>
          </cell>
          <cell r="H71">
            <v>102.37779938922309</v>
          </cell>
          <cell r="I71">
            <v>121.08663446741407</v>
          </cell>
          <cell r="J71">
            <v>84.993883128861654</v>
          </cell>
          <cell r="K71">
            <v>111.28092002339537</v>
          </cell>
          <cell r="L71">
            <v>86.22972378061408</v>
          </cell>
          <cell r="M71">
            <v>79.351761303326086</v>
          </cell>
          <cell r="N71">
            <v>129.48467953455085</v>
          </cell>
          <cell r="O71">
            <v>163.94143072881499</v>
          </cell>
          <cell r="P71">
            <v>115.10275085783255</v>
          </cell>
          <cell r="Q71">
            <v>142.74015508607508</v>
          </cell>
          <cell r="R71">
            <v>144.82494377526828</v>
          </cell>
          <cell r="S71">
            <v>113.81102254634915</v>
          </cell>
          <cell r="T71">
            <v>111.39619441177803</v>
          </cell>
          <cell r="U71">
            <v>124.63663102433269</v>
          </cell>
          <cell r="V71">
            <v>121.13199266086427</v>
          </cell>
          <cell r="W71">
            <v>103.11054140912604</v>
          </cell>
          <cell r="X71">
            <v>109.66680090995634</v>
          </cell>
          <cell r="Y71">
            <v>147.8351697912465</v>
          </cell>
          <cell r="AA71">
            <v>36800</v>
          </cell>
          <cell r="AB71">
            <v>129.13274121054306</v>
          </cell>
          <cell r="AC71">
            <v>102.37779938922309</v>
          </cell>
          <cell r="AD71">
            <v>121.08663446741407</v>
          </cell>
          <cell r="AE71">
            <v>84.993883128861668</v>
          </cell>
          <cell r="AF71">
            <v>111.28092002339537</v>
          </cell>
          <cell r="AG71">
            <v>92.222514311118132</v>
          </cell>
          <cell r="AH71">
            <v>96.513946981432852</v>
          </cell>
          <cell r="AI71">
            <v>47.861687349081365</v>
          </cell>
          <cell r="AJ71">
            <v>9.634446429385207</v>
          </cell>
          <cell r="AK71">
            <v>219.07128881055129</v>
          </cell>
          <cell r="AL71">
            <v>243.21093148324573</v>
          </cell>
          <cell r="AM71">
            <v>26.321845736401936</v>
          </cell>
          <cell r="AN71">
            <v>76.513143168535549</v>
          </cell>
          <cell r="AO71">
            <v>140.95181134382571</v>
          </cell>
          <cell r="AP71">
            <v>98.28944114059621</v>
          </cell>
          <cell r="AQ71">
            <v>209.48858183421208</v>
          </cell>
          <cell r="AR71">
            <v>62.155428741461904</v>
          </cell>
          <cell r="AS71">
            <v>98.876088030433237</v>
          </cell>
          <cell r="AT71">
            <v>99.550051555650896</v>
          </cell>
          <cell r="AU71">
            <v>137.47488447540948</v>
          </cell>
          <cell r="AV71">
            <v>149.55616500595016</v>
          </cell>
          <cell r="AW71">
            <v>100.52474426925501</v>
          </cell>
          <cell r="AX71">
            <v>82.365908620203001</v>
          </cell>
          <cell r="AY71">
            <v>114.73486171870863</v>
          </cell>
          <cell r="AZ71">
            <v>129.6401908468026</v>
          </cell>
          <cell r="BA71">
            <v>90.087373688295955</v>
          </cell>
          <cell r="BB71">
            <v>47.703579100651616</v>
          </cell>
          <cell r="BC71">
            <v>276.3410380676296</v>
          </cell>
          <cell r="BD71">
            <v>66.496737415192314</v>
          </cell>
          <cell r="BE71">
            <v>150.42660916749094</v>
          </cell>
          <cell r="BF71">
            <v>145.46757643368548</v>
          </cell>
          <cell r="BG71">
            <v>105.90958807627071</v>
          </cell>
          <cell r="BH71">
            <v>122.51470448426542</v>
          </cell>
          <cell r="BI71">
            <v>130.85760213803184</v>
          </cell>
          <cell r="BJ71">
            <v>91.018403634441597</v>
          </cell>
          <cell r="BK71">
            <v>111.89859070139087</v>
          </cell>
          <cell r="BL71">
            <v>40.870705544764256</v>
          </cell>
          <cell r="BM71">
            <v>107.61582374649412</v>
          </cell>
          <cell r="BN71">
            <v>128.21688686696513</v>
          </cell>
          <cell r="BO71">
            <v>130.69771680343345</v>
          </cell>
          <cell r="BP71">
            <v>71.115937857458789</v>
          </cell>
          <cell r="BQ71">
            <v>220.56194076807142</v>
          </cell>
          <cell r="BR71">
            <v>125.45070473078221</v>
          </cell>
          <cell r="BS71">
            <v>49.671520258713159</v>
          </cell>
          <cell r="BT71">
            <v>144.82494377526828</v>
          </cell>
          <cell r="BU71">
            <v>111.65324960296016</v>
          </cell>
          <cell r="BV71">
            <v>295.76637365143</v>
          </cell>
          <cell r="BW71">
            <v>109.16332601379197</v>
          </cell>
          <cell r="BX71">
            <v>61.683419210626781</v>
          </cell>
          <cell r="BY71">
            <v>137.56194733323235</v>
          </cell>
          <cell r="BZ71">
            <v>131.07986606786363</v>
          </cell>
          <cell r="CA71">
            <v>113.19389955595486</v>
          </cell>
          <cell r="CB71">
            <v>26.214047210394817</v>
          </cell>
          <cell r="CC71">
            <v>129.41270662984374</v>
          </cell>
          <cell r="CD71">
            <v>196.30305863577883</v>
          </cell>
          <cell r="CE71">
            <v>91.209316392082272</v>
          </cell>
          <cell r="CF71">
            <v>104.72123907509771</v>
          </cell>
          <cell r="CG71">
            <v>122.06173428238188</v>
          </cell>
          <cell r="CH71">
            <v>115.78503273698919</v>
          </cell>
          <cell r="CI71">
            <v>94.502391299772626</v>
          </cell>
          <cell r="CJ71">
            <v>158.66589276490225</v>
          </cell>
          <cell r="CK71">
            <v>138.03781561650419</v>
          </cell>
          <cell r="CL71">
            <v>112.29189823380698</v>
          </cell>
          <cell r="CM71">
            <v>120.16665407752319</v>
          </cell>
          <cell r="CN71">
            <v>118.84603827898501</v>
          </cell>
          <cell r="CO71">
            <v>103.11054140912604</v>
          </cell>
          <cell r="CP71">
            <v>170.65969600720666</v>
          </cell>
          <cell r="CQ71">
            <v>105.75154589473664</v>
          </cell>
          <cell r="CR71">
            <v>135.57606549817342</v>
          </cell>
          <cell r="CS71">
            <v>156.59134232008603</v>
          </cell>
        </row>
        <row r="72">
          <cell r="A72">
            <v>36831</v>
          </cell>
          <cell r="B72">
            <v>121.63704657963991</v>
          </cell>
          <cell r="C72">
            <v>122.55601810917042</v>
          </cell>
          <cell r="D72">
            <v>121.67076031940158</v>
          </cell>
          <cell r="F72">
            <v>36831</v>
          </cell>
          <cell r="G72">
            <v>131.34566795241727</v>
          </cell>
          <cell r="H72">
            <v>97.864866316692869</v>
          </cell>
          <cell r="I72">
            <v>124.94280503352722</v>
          </cell>
          <cell r="J72">
            <v>77.457322380089892</v>
          </cell>
          <cell r="K72">
            <v>101.9417219096463</v>
          </cell>
          <cell r="L72">
            <v>72.503187988235354</v>
          </cell>
          <cell r="M72">
            <v>68.453519451344761</v>
          </cell>
          <cell r="N72">
            <v>124.41528988609723</v>
          </cell>
          <cell r="O72">
            <v>157.38455553381615</v>
          </cell>
          <cell r="P72">
            <v>115.53463503585139</v>
          </cell>
          <cell r="Q72">
            <v>127.05094393514108</v>
          </cell>
          <cell r="R72">
            <v>145.34595594196239</v>
          </cell>
          <cell r="S72">
            <v>119.522746290721</v>
          </cell>
          <cell r="T72">
            <v>105.44338818024031</v>
          </cell>
          <cell r="U72">
            <v>118.89656239400999</v>
          </cell>
          <cell r="V72">
            <v>124.87972652541268</v>
          </cell>
          <cell r="W72">
            <v>96.789429984730702</v>
          </cell>
          <cell r="X72">
            <v>99.127555720123226</v>
          </cell>
          <cell r="Y72">
            <v>137.0319402867222</v>
          </cell>
          <cell r="AA72">
            <v>36831</v>
          </cell>
          <cell r="AB72">
            <v>131.34566795241727</v>
          </cell>
          <cell r="AC72">
            <v>97.864866316692869</v>
          </cell>
          <cell r="AD72">
            <v>124.94280503352722</v>
          </cell>
          <cell r="AE72">
            <v>77.457322380089906</v>
          </cell>
          <cell r="AF72">
            <v>101.9417219096463</v>
          </cell>
          <cell r="AG72">
            <v>75.856524947924555</v>
          </cell>
          <cell r="AH72">
            <v>85.081900415373028</v>
          </cell>
          <cell r="AI72">
            <v>116.52917261602127</v>
          </cell>
          <cell r="AJ72">
            <v>9.1442167536997889</v>
          </cell>
          <cell r="AK72">
            <v>147.52742834619053</v>
          </cell>
          <cell r="AL72">
            <v>100.81239378014629</v>
          </cell>
          <cell r="AM72">
            <v>22.810670710364292</v>
          </cell>
          <cell r="AN72">
            <v>57.738306583516099</v>
          </cell>
          <cell r="AO72">
            <v>134.5875999730273</v>
          </cell>
          <cell r="AP72">
            <v>101.89182405034562</v>
          </cell>
          <cell r="AQ72">
            <v>145.1248108639773</v>
          </cell>
          <cell r="AR72">
            <v>62.713114043745271</v>
          </cell>
          <cell r="AS72">
            <v>103.67239093632071</v>
          </cell>
          <cell r="AT72">
            <v>113.51825441422105</v>
          </cell>
          <cell r="AU72">
            <v>146.04755968569236</v>
          </cell>
          <cell r="AV72">
            <v>126.48481887934962</v>
          </cell>
          <cell r="AW72">
            <v>117.51014431841101</v>
          </cell>
          <cell r="AX72">
            <v>102.33140051419174</v>
          </cell>
          <cell r="AY72">
            <v>128.26449537160585</v>
          </cell>
          <cell r="AZ72">
            <v>128.25032333598099</v>
          </cell>
          <cell r="BA72">
            <v>117.92598532406797</v>
          </cell>
          <cell r="BB72">
            <v>70.74718528598261</v>
          </cell>
          <cell r="BC72">
            <v>246.39196050963798</v>
          </cell>
          <cell r="BD72">
            <v>51.870376922663276</v>
          </cell>
          <cell r="BE72">
            <v>154.74880114117079</v>
          </cell>
          <cell r="BF72">
            <v>141.72094123887555</v>
          </cell>
          <cell r="BG72">
            <v>104.81471576047682</v>
          </cell>
          <cell r="BH72">
            <v>113.82946706585808</v>
          </cell>
          <cell r="BI72">
            <v>142.38447512569121</v>
          </cell>
          <cell r="BJ72">
            <v>92.950260843823244</v>
          </cell>
          <cell r="BK72">
            <v>106.41351671088327</v>
          </cell>
          <cell r="BL72">
            <v>37.448831362799012</v>
          </cell>
          <cell r="BM72">
            <v>183.77201640123047</v>
          </cell>
          <cell r="BN72">
            <v>146.51550066786206</v>
          </cell>
          <cell r="BO72">
            <v>83.058960114192502</v>
          </cell>
          <cell r="BP72">
            <v>100.96485169212337</v>
          </cell>
          <cell r="BQ72">
            <v>195.79218452522187</v>
          </cell>
          <cell r="BR72">
            <v>109.81942829961481</v>
          </cell>
          <cell r="BS72">
            <v>44.747233447819781</v>
          </cell>
          <cell r="BT72">
            <v>145.34595594196239</v>
          </cell>
          <cell r="BU72">
            <v>113.84336659012503</v>
          </cell>
          <cell r="BV72">
            <v>377.15751801832164</v>
          </cell>
          <cell r="BW72">
            <v>102.99032035376285</v>
          </cell>
          <cell r="BX72">
            <v>64.347902066419024</v>
          </cell>
          <cell r="BY72">
            <v>134.30676079906695</v>
          </cell>
          <cell r="BZ72">
            <v>130.2068390246701</v>
          </cell>
          <cell r="CA72">
            <v>97.265725828577985</v>
          </cell>
          <cell r="CB72">
            <v>25.108421714976085</v>
          </cell>
          <cell r="CC72">
            <v>123.78839843225524</v>
          </cell>
          <cell r="CD72">
            <v>134.8429164054609</v>
          </cell>
          <cell r="CE72">
            <v>90.965011759494104</v>
          </cell>
          <cell r="CF72">
            <v>107.97448254275596</v>
          </cell>
          <cell r="CG72">
            <v>103.74078298056924</v>
          </cell>
          <cell r="CH72">
            <v>105.89370875433148</v>
          </cell>
          <cell r="CI72">
            <v>99.02355997560214</v>
          </cell>
          <cell r="CJ72">
            <v>245.27957530782683</v>
          </cell>
          <cell r="CK72">
            <v>141.19466970186738</v>
          </cell>
          <cell r="CL72">
            <v>108.77363764615633</v>
          </cell>
          <cell r="CM72">
            <v>130.40434325336739</v>
          </cell>
          <cell r="CN72">
            <v>97.535875803527489</v>
          </cell>
          <cell r="CO72">
            <v>96.789429984730702</v>
          </cell>
          <cell r="CP72">
            <v>158.89384230095973</v>
          </cell>
          <cell r="CQ72">
            <v>95.28142649075221</v>
          </cell>
          <cell r="CR72">
            <v>137.00339426596068</v>
          </cell>
          <cell r="CS72">
            <v>135.55679811901192</v>
          </cell>
        </row>
        <row r="73">
          <cell r="A73">
            <v>36861</v>
          </cell>
          <cell r="B73">
            <v>114.11692652062978</v>
          </cell>
          <cell r="C73">
            <v>125.52117022352378</v>
          </cell>
          <cell r="D73">
            <v>145.0062146950356</v>
          </cell>
          <cell r="F73">
            <v>36861</v>
          </cell>
          <cell r="G73">
            <v>118.03555038664862</v>
          </cell>
          <cell r="H73">
            <v>102.81115688981875</v>
          </cell>
          <cell r="I73">
            <v>118.59938273768606</v>
          </cell>
          <cell r="J73">
            <v>97.876214335534073</v>
          </cell>
          <cell r="K73">
            <v>102.1638078334292</v>
          </cell>
          <cell r="L73">
            <v>73.841181135563801</v>
          </cell>
          <cell r="M73">
            <v>64.28376082721563</v>
          </cell>
          <cell r="N73">
            <v>126.94689874011021</v>
          </cell>
          <cell r="O73">
            <v>177.24219485108256</v>
          </cell>
          <cell r="P73">
            <v>104.62684106307806</v>
          </cell>
          <cell r="Q73">
            <v>151.48194207428961</v>
          </cell>
          <cell r="R73">
            <v>130.17471326103833</v>
          </cell>
          <cell r="S73">
            <v>143.10128520885129</v>
          </cell>
          <cell r="T73">
            <v>122.36619701798185</v>
          </cell>
          <cell r="U73">
            <v>149.50451883722727</v>
          </cell>
          <cell r="V73">
            <v>148.1376975695033</v>
          </cell>
          <cell r="W73">
            <v>155.81585811844326</v>
          </cell>
          <cell r="X73">
            <v>107.89911504470919</v>
          </cell>
          <cell r="Y73">
            <v>153.72293181608728</v>
          </cell>
          <cell r="AA73">
            <v>36861</v>
          </cell>
          <cell r="AB73">
            <v>118.03555038664862</v>
          </cell>
          <cell r="AC73">
            <v>102.81115688981875</v>
          </cell>
          <cell r="AD73">
            <v>118.59938273768606</v>
          </cell>
          <cell r="AE73">
            <v>97.876214335534087</v>
          </cell>
          <cell r="AF73">
            <v>102.1638078334292</v>
          </cell>
          <cell r="AG73">
            <v>91.010669568855562</v>
          </cell>
          <cell r="AH73">
            <v>51.369775530856153</v>
          </cell>
          <cell r="AI73">
            <v>112.81303247759793</v>
          </cell>
          <cell r="AJ73">
            <v>8.2811495427997954</v>
          </cell>
          <cell r="AK73">
            <v>177.65411888736847</v>
          </cell>
          <cell r="AL73">
            <v>141.42207087146855</v>
          </cell>
          <cell r="AM73">
            <v>25.036662022815914</v>
          </cell>
          <cell r="AN73">
            <v>62.827023996781122</v>
          </cell>
          <cell r="AO73">
            <v>119.34056202915521</v>
          </cell>
          <cell r="AP73">
            <v>76.931879144519897</v>
          </cell>
          <cell r="AQ73">
            <v>250.88715500673192</v>
          </cell>
          <cell r="AR73">
            <v>78.498837454181867</v>
          </cell>
          <cell r="AS73">
            <v>107.10304677844923</v>
          </cell>
          <cell r="AT73">
            <v>87.589509005492658</v>
          </cell>
          <cell r="AU73">
            <v>150.52859125569461</v>
          </cell>
          <cell r="AV73">
            <v>124.78253988456422</v>
          </cell>
          <cell r="AW73">
            <v>119.82653046098666</v>
          </cell>
          <cell r="AX73">
            <v>92.393647874567989</v>
          </cell>
          <cell r="AY73">
            <v>157.29931044247158</v>
          </cell>
          <cell r="AZ73">
            <v>124.76822295787319</v>
          </cell>
          <cell r="BA73">
            <v>117.75003173131645</v>
          </cell>
          <cell r="BB73">
            <v>82.41126738817249</v>
          </cell>
          <cell r="BC73">
            <v>311.03579823282428</v>
          </cell>
          <cell r="BD73">
            <v>63.320475971389612</v>
          </cell>
          <cell r="BE73">
            <v>182.4004441435232</v>
          </cell>
          <cell r="BF73">
            <v>140.80674680497123</v>
          </cell>
          <cell r="BG73">
            <v>107.16124934918338</v>
          </cell>
          <cell r="BH73">
            <v>106.15032876565782</v>
          </cell>
          <cell r="BI73">
            <v>127.17239537239159</v>
          </cell>
          <cell r="BJ73">
            <v>83.039920698826208</v>
          </cell>
          <cell r="BK73">
            <v>86.628197589073238</v>
          </cell>
          <cell r="BL73">
            <v>30.714478239425723</v>
          </cell>
          <cell r="BM73">
            <v>185.98767573768208</v>
          </cell>
          <cell r="BN73">
            <v>120.79805003117562</v>
          </cell>
          <cell r="BO73">
            <v>88.133797460257995</v>
          </cell>
          <cell r="BP73">
            <v>135.31671275777666</v>
          </cell>
          <cell r="BQ73">
            <v>310.51169020896185</v>
          </cell>
          <cell r="BR73">
            <v>100.85466146407525</v>
          </cell>
          <cell r="BS73">
            <v>52.091750007452063</v>
          </cell>
          <cell r="BT73">
            <v>130.17471326103833</v>
          </cell>
          <cell r="BU73">
            <v>136.95661630259386</v>
          </cell>
          <cell r="BV73">
            <v>438.57454048329629</v>
          </cell>
          <cell r="BW73">
            <v>121.0216690857708</v>
          </cell>
          <cell r="BX73">
            <v>139.79101470744973</v>
          </cell>
          <cell r="BY73">
            <v>158.23697398194778</v>
          </cell>
          <cell r="BZ73">
            <v>139.54001883088466</v>
          </cell>
          <cell r="CA73">
            <v>96.24360726124641</v>
          </cell>
          <cell r="CB73">
            <v>63.022440216617333</v>
          </cell>
          <cell r="CC73">
            <v>133.35717355077816</v>
          </cell>
          <cell r="CD73">
            <v>169.39079351838856</v>
          </cell>
          <cell r="CE73">
            <v>220.45079715920926</v>
          </cell>
          <cell r="CF73">
            <v>103.49357103384429</v>
          </cell>
          <cell r="CG73">
            <v>123.7873307871954</v>
          </cell>
          <cell r="CH73">
            <v>136.58183388476354</v>
          </cell>
          <cell r="CI73">
            <v>129.01279081858647</v>
          </cell>
          <cell r="CJ73">
            <v>248.48523871842463</v>
          </cell>
          <cell r="CK73">
            <v>151.43582213992892</v>
          </cell>
          <cell r="CL73">
            <v>124.88146654288549</v>
          </cell>
          <cell r="CM73">
            <v>171.08937726712608</v>
          </cell>
          <cell r="CN73">
            <v>123.94696215560963</v>
          </cell>
          <cell r="CO73">
            <v>155.81585811844326</v>
          </cell>
          <cell r="CP73">
            <v>124.63343765452369</v>
          </cell>
          <cell r="CQ73">
            <v>106.97376062755338</v>
          </cell>
          <cell r="CR73">
            <v>149.59830682563091</v>
          </cell>
          <cell r="CS73">
            <v>155.54577668954127</v>
          </cell>
        </row>
        <row r="74">
          <cell r="A74">
            <v>36892</v>
          </cell>
          <cell r="B74">
            <v>117.37689018251022</v>
          </cell>
          <cell r="C74">
            <v>120.26364485287378</v>
          </cell>
          <cell r="D74">
            <v>115.48148111860363</v>
          </cell>
          <cell r="F74">
            <v>36892</v>
          </cell>
          <cell r="G74">
            <v>129.55361846493955</v>
          </cell>
          <cell r="H74">
            <v>78.623721523453298</v>
          </cell>
          <cell r="I74">
            <v>89.417185237520343</v>
          </cell>
          <cell r="J74">
            <v>76.343553560885951</v>
          </cell>
          <cell r="K74">
            <v>98.291436159120835</v>
          </cell>
          <cell r="L74">
            <v>43.935767232953729</v>
          </cell>
          <cell r="M74">
            <v>66.628643209296584</v>
          </cell>
          <cell r="N74">
            <v>105.49397679648021</v>
          </cell>
          <cell r="O74">
            <v>171.65335508538257</v>
          </cell>
          <cell r="P74">
            <v>116.51731287461104</v>
          </cell>
          <cell r="Q74">
            <v>136.83737767539372</v>
          </cell>
          <cell r="R74">
            <v>146.76537699357644</v>
          </cell>
          <cell r="S74">
            <v>110.02080745742691</v>
          </cell>
          <cell r="T74">
            <v>92.933199318175795</v>
          </cell>
          <cell r="U74">
            <v>116.13331133495591</v>
          </cell>
          <cell r="V74">
            <v>122.55567406333513</v>
          </cell>
          <cell r="W74">
            <v>54.586077909247976</v>
          </cell>
          <cell r="X74">
            <v>93.818856783225925</v>
          </cell>
          <cell r="Y74">
            <v>158.27401093298667</v>
          </cell>
          <cell r="AA74">
            <v>36892</v>
          </cell>
          <cell r="AB74">
            <v>129.55361846493955</v>
          </cell>
          <cell r="AC74">
            <v>78.623721523453298</v>
          </cell>
          <cell r="AD74">
            <v>89.417185237520343</v>
          </cell>
          <cell r="AE74">
            <v>76.343553560885965</v>
          </cell>
          <cell r="AF74">
            <v>98.291436159120835</v>
          </cell>
          <cell r="AG74">
            <v>43.31410700524691</v>
          </cell>
          <cell r="AH74">
            <v>38.809493615991606</v>
          </cell>
          <cell r="AI74">
            <v>105.30003254634168</v>
          </cell>
          <cell r="AJ74">
            <v>6.9379520772235681</v>
          </cell>
          <cell r="AK74">
            <v>144.69204209098928</v>
          </cell>
          <cell r="AL74">
            <v>61.601293940033884</v>
          </cell>
          <cell r="AM74">
            <v>19.633734511731653</v>
          </cell>
          <cell r="AN74">
            <v>74.841257553648248</v>
          </cell>
          <cell r="AO74">
            <v>103.82565105594109</v>
          </cell>
          <cell r="AP74">
            <v>61.109845550662968</v>
          </cell>
          <cell r="AQ74">
            <v>285.57111619969163</v>
          </cell>
          <cell r="AR74">
            <v>65.527540061465601</v>
          </cell>
          <cell r="AS74">
            <v>93.192762681586871</v>
          </cell>
          <cell r="AT74">
            <v>92.416304080367738</v>
          </cell>
          <cell r="AU74">
            <v>123.33701460074867</v>
          </cell>
          <cell r="AV74">
            <v>115.27926783812914</v>
          </cell>
          <cell r="AW74">
            <v>84.121571668648699</v>
          </cell>
          <cell r="AX74">
            <v>68.015293755022</v>
          </cell>
          <cell r="AY74">
            <v>86.605502368328033</v>
          </cell>
          <cell r="AZ74">
            <v>109.20770441561359</v>
          </cell>
          <cell r="BA74">
            <v>91.431543799252623</v>
          </cell>
          <cell r="BB74">
            <v>91.217586530103077</v>
          </cell>
          <cell r="BC74">
            <v>295.32432932613023</v>
          </cell>
          <cell r="BD74">
            <v>63.775299577059663</v>
          </cell>
          <cell r="BE74">
            <v>215.6277669169595</v>
          </cell>
          <cell r="BF74">
            <v>140.3344781712083</v>
          </cell>
          <cell r="BG74">
            <v>99.854715402668631</v>
          </cell>
          <cell r="BH74">
            <v>116.88444019460009</v>
          </cell>
          <cell r="BI74">
            <v>153.49480800014913</v>
          </cell>
          <cell r="BJ74">
            <v>68.699288875393137</v>
          </cell>
          <cell r="BK74">
            <v>88.73619416435055</v>
          </cell>
          <cell r="BL74">
            <v>45.017439659387406</v>
          </cell>
          <cell r="BM74">
            <v>147.63780164417443</v>
          </cell>
          <cell r="BN74">
            <v>114.90039765239212</v>
          </cell>
          <cell r="BO74">
            <v>84.324786087230677</v>
          </cell>
          <cell r="BP74">
            <v>127.86936644922658</v>
          </cell>
          <cell r="BQ74">
            <v>211.84069314940265</v>
          </cell>
          <cell r="BR74">
            <v>117.99048173177555</v>
          </cell>
          <cell r="BS74">
            <v>38.773325547219635</v>
          </cell>
          <cell r="BT74">
            <v>146.76537699357644</v>
          </cell>
          <cell r="BU74">
            <v>107.05959925929614</v>
          </cell>
          <cell r="BV74">
            <v>303.5822094824623</v>
          </cell>
          <cell r="BW74">
            <v>92.276075539049913</v>
          </cell>
          <cell r="BX74">
            <v>55.860364092093562</v>
          </cell>
          <cell r="BY74">
            <v>137.11612532897607</v>
          </cell>
          <cell r="BZ74">
            <v>88.342426967851239</v>
          </cell>
          <cell r="CA74">
            <v>82.795881391692205</v>
          </cell>
          <cell r="CB74">
            <v>22.513474391358809</v>
          </cell>
          <cell r="CC74">
            <v>123.2026145487831</v>
          </cell>
          <cell r="CD74">
            <v>146.74296249341151</v>
          </cell>
          <cell r="CE74">
            <v>76.366255232822553</v>
          </cell>
          <cell r="CF74">
            <v>99.216494419792525</v>
          </cell>
          <cell r="CG74">
            <v>134.4569042804126</v>
          </cell>
          <cell r="CH74">
            <v>103.19038356122321</v>
          </cell>
          <cell r="CI74">
            <v>95.788369618580788</v>
          </cell>
          <cell r="CJ74">
            <v>170.94461848400616</v>
          </cell>
          <cell r="CK74">
            <v>145.23794231756202</v>
          </cell>
          <cell r="CL74">
            <v>101.78466055232363</v>
          </cell>
          <cell r="CM74">
            <v>113.39289818975661</v>
          </cell>
          <cell r="CN74">
            <v>109.59071658110689</v>
          </cell>
          <cell r="CO74">
            <v>54.586077909247976</v>
          </cell>
          <cell r="CP74">
            <v>136.28089573940156</v>
          </cell>
          <cell r="CQ74">
            <v>91.089413693782603</v>
          </cell>
          <cell r="CR74">
            <v>138.87523383384408</v>
          </cell>
          <cell r="CS74">
            <v>172.747524341787</v>
          </cell>
        </row>
        <row r="75">
          <cell r="A75">
            <v>36923</v>
          </cell>
          <cell r="B75">
            <v>134.85747683734331</v>
          </cell>
          <cell r="C75">
            <v>114.39976335392262</v>
          </cell>
          <cell r="D75">
            <v>105.80944237480765</v>
          </cell>
          <cell r="F75">
            <v>36923</v>
          </cell>
          <cell r="G75">
            <v>154.07419786085481</v>
          </cell>
          <cell r="H75">
            <v>119.86939031832536</v>
          </cell>
          <cell r="I75">
            <v>118.70284520398056</v>
          </cell>
          <cell r="J75">
            <v>122.84363650828651</v>
          </cell>
          <cell r="K75">
            <v>98.296403912502512</v>
          </cell>
          <cell r="L75">
            <v>46.654787745630742</v>
          </cell>
          <cell r="M75">
            <v>164.47876702338812</v>
          </cell>
          <cell r="N75">
            <v>101.16938918847163</v>
          </cell>
          <cell r="O75">
            <v>168.62456339545233</v>
          </cell>
          <cell r="P75">
            <v>106.46178406083447</v>
          </cell>
          <cell r="Q75">
            <v>122.98472301372591</v>
          </cell>
          <cell r="R75">
            <v>96.61122313015322</v>
          </cell>
          <cell r="S75">
            <v>102.54183812484447</v>
          </cell>
          <cell r="T75">
            <v>89.293640326184033</v>
          </cell>
          <cell r="U75">
            <v>121.82204748434502</v>
          </cell>
          <cell r="V75">
            <v>107.42907835047411</v>
          </cell>
          <cell r="W75">
            <v>62.844256717433367</v>
          </cell>
          <cell r="X75">
            <v>95.042384685527381</v>
          </cell>
          <cell r="Y75">
            <v>129.19765862047711</v>
          </cell>
          <cell r="AA75">
            <v>36923</v>
          </cell>
          <cell r="AB75">
            <v>154.07419786085481</v>
          </cell>
          <cell r="AC75">
            <v>119.86939031832536</v>
          </cell>
          <cell r="AD75">
            <v>118.70284520398056</v>
          </cell>
          <cell r="AE75">
            <v>122.84363650828654</v>
          </cell>
          <cell r="AF75">
            <v>98.296403912502512</v>
          </cell>
          <cell r="AG75">
            <v>35.505068900077994</v>
          </cell>
          <cell r="AH75">
            <v>73.356239870453393</v>
          </cell>
          <cell r="AI75">
            <v>61.058038230299978</v>
          </cell>
          <cell r="AJ75">
            <v>5.8249957693066969</v>
          </cell>
          <cell r="AK75">
            <v>122.47717377017213</v>
          </cell>
          <cell r="AL75">
            <v>69.510221960904701</v>
          </cell>
          <cell r="AM75">
            <v>27.732169759325284</v>
          </cell>
          <cell r="AN75">
            <v>232.0697829584866</v>
          </cell>
          <cell r="AO75">
            <v>121.39170861304879</v>
          </cell>
          <cell r="AP75">
            <v>66.275963052879746</v>
          </cell>
          <cell r="AQ75">
            <v>215.50594270980105</v>
          </cell>
          <cell r="AR75">
            <v>63.446354421693087</v>
          </cell>
          <cell r="AS75">
            <v>88.05594985770324</v>
          </cell>
          <cell r="AT75">
            <v>80.659176298508882</v>
          </cell>
          <cell r="AU75">
            <v>114.84414568328322</v>
          </cell>
          <cell r="AV75">
            <v>111.90268577918702</v>
          </cell>
          <cell r="AW75">
            <v>82.605831834837289</v>
          </cell>
          <cell r="AX75">
            <v>55.665955860423651</v>
          </cell>
          <cell r="AY75">
            <v>93.528081989217071</v>
          </cell>
          <cell r="AZ75">
            <v>99.034481757530557</v>
          </cell>
          <cell r="BA75">
            <v>93.763312661673368</v>
          </cell>
          <cell r="BB75">
            <v>118.03425380048327</v>
          </cell>
          <cell r="BC75">
            <v>293.73712430230728</v>
          </cell>
          <cell r="BD75">
            <v>54.002324347901904</v>
          </cell>
          <cell r="BE75">
            <v>243.64386778232617</v>
          </cell>
          <cell r="BF75">
            <v>129.95036643132201</v>
          </cell>
          <cell r="BG75">
            <v>92.402278392165101</v>
          </cell>
          <cell r="BH75">
            <v>110.71198586602439</v>
          </cell>
          <cell r="BI75">
            <v>128.83683583136735</v>
          </cell>
          <cell r="BJ75">
            <v>75.050960571140479</v>
          </cell>
          <cell r="BK75">
            <v>93.855813270163353</v>
          </cell>
          <cell r="BL75">
            <v>39.983010593914798</v>
          </cell>
          <cell r="BM75">
            <v>152.10447539724734</v>
          </cell>
          <cell r="BN75">
            <v>109.11210640782841</v>
          </cell>
          <cell r="BO75">
            <v>83.614610418324631</v>
          </cell>
          <cell r="BP75">
            <v>120.77230567229461</v>
          </cell>
          <cell r="BQ75">
            <v>212.67486522799598</v>
          </cell>
          <cell r="BR75">
            <v>96.089415534113911</v>
          </cell>
          <cell r="BS75">
            <v>49.333163605538005</v>
          </cell>
          <cell r="BT75">
            <v>96.61122313015322</v>
          </cell>
          <cell r="BU75">
            <v>100.3003079797401</v>
          </cell>
          <cell r="BV75">
            <v>272.52604841737525</v>
          </cell>
          <cell r="BW75">
            <v>88.402909971530732</v>
          </cell>
          <cell r="BX75">
            <v>77.006196516664104</v>
          </cell>
          <cell r="BY75">
            <v>127.27926026171947</v>
          </cell>
          <cell r="BZ75">
            <v>81.412060399510707</v>
          </cell>
          <cell r="CA75">
            <v>86.629319881249558</v>
          </cell>
          <cell r="CB75">
            <v>24.445572122930482</v>
          </cell>
          <cell r="CC75">
            <v>125.66823584046604</v>
          </cell>
          <cell r="CD75">
            <v>163.8115297886541</v>
          </cell>
          <cell r="CE75">
            <v>96.029749675480915</v>
          </cell>
          <cell r="CF75">
            <v>100.60503262600417</v>
          </cell>
          <cell r="CG75">
            <v>82.445785081800409</v>
          </cell>
          <cell r="CH75">
            <v>71.477546184262906</v>
          </cell>
          <cell r="CI75">
            <v>92.783072945800953</v>
          </cell>
          <cell r="CJ75">
            <v>161.59584274742713</v>
          </cell>
          <cell r="CK75">
            <v>131.02979806725659</v>
          </cell>
          <cell r="CL75">
            <v>100.90751437820005</v>
          </cell>
          <cell r="CM75">
            <v>139.66586394512584</v>
          </cell>
          <cell r="CN75">
            <v>88.816735319991295</v>
          </cell>
          <cell r="CO75">
            <v>62.844256717433367</v>
          </cell>
          <cell r="CP75">
            <v>115.89653916783014</v>
          </cell>
          <cell r="CQ75">
            <v>93.795314272396652</v>
          </cell>
          <cell r="CR75">
            <v>117.46216205777095</v>
          </cell>
          <cell r="CS75">
            <v>137.96899690636386</v>
          </cell>
        </row>
        <row r="76">
          <cell r="A76">
            <v>36951</v>
          </cell>
          <cell r="B76">
            <v>169.20018542246797</v>
          </cell>
          <cell r="C76">
            <v>131.16777410630326</v>
          </cell>
          <cell r="D76">
            <v>124.12202426577873</v>
          </cell>
          <cell r="F76">
            <v>36951</v>
          </cell>
          <cell r="G76">
            <v>207.46513401030259</v>
          </cell>
          <cell r="H76">
            <v>139.35056361609267</v>
          </cell>
          <cell r="I76">
            <v>110.17317663908861</v>
          </cell>
          <cell r="J76">
            <v>146.67325813735158</v>
          </cell>
          <cell r="K76">
            <v>109.2915732545253</v>
          </cell>
          <cell r="L76">
            <v>78.081195222373267</v>
          </cell>
          <cell r="M76">
            <v>129.26352944982534</v>
          </cell>
          <cell r="N76">
            <v>114.40587955090369</v>
          </cell>
          <cell r="O76">
            <v>195.49082400686694</v>
          </cell>
          <cell r="P76">
            <v>117.85678316947792</v>
          </cell>
          <cell r="Q76">
            <v>150.78282459399247</v>
          </cell>
          <cell r="R76">
            <v>104.81089749555532</v>
          </cell>
          <cell r="S76">
            <v>120.71518489904332</v>
          </cell>
          <cell r="T76">
            <v>100.91192635116916</v>
          </cell>
          <cell r="U76">
            <v>127.32522662229849</v>
          </cell>
          <cell r="V76">
            <v>128.34368216621223</v>
          </cell>
          <cell r="W76">
            <v>65.130608727372447</v>
          </cell>
          <cell r="X76">
            <v>119.50412416938836</v>
          </cell>
          <cell r="Y76">
            <v>135.87733248114628</v>
          </cell>
          <cell r="AA76">
            <v>36951</v>
          </cell>
          <cell r="AB76">
            <v>207.46513401030259</v>
          </cell>
          <cell r="AC76">
            <v>139.35056361609267</v>
          </cell>
          <cell r="AD76">
            <v>110.17317663908861</v>
          </cell>
          <cell r="AE76">
            <v>146.67325813735164</v>
          </cell>
          <cell r="AF76">
            <v>109.2915732545253</v>
          </cell>
          <cell r="AG76">
            <v>72.43726433532467</v>
          </cell>
          <cell r="AH76">
            <v>86.034933803049469</v>
          </cell>
          <cell r="AI76">
            <v>140.80537343079482</v>
          </cell>
          <cell r="AJ76">
            <v>6.493674327112485</v>
          </cell>
          <cell r="AK76">
            <v>166.26443042929344</v>
          </cell>
          <cell r="AL76">
            <v>235.66800570491455</v>
          </cell>
          <cell r="AM76">
            <v>23.198713149006661</v>
          </cell>
          <cell r="AN76">
            <v>170.66595219005373</v>
          </cell>
          <cell r="AO76">
            <v>117.02780574275489</v>
          </cell>
          <cell r="AP76">
            <v>72.558539490288254</v>
          </cell>
          <cell r="AQ76">
            <v>295.03971107298798</v>
          </cell>
          <cell r="AR76">
            <v>76.960723053142218</v>
          </cell>
          <cell r="AS76">
            <v>98.304826420648624</v>
          </cell>
          <cell r="AT76">
            <v>87.498486861522494</v>
          </cell>
          <cell r="AU76">
            <v>129.48885600989428</v>
          </cell>
          <cell r="AV76">
            <v>123.72463283363705</v>
          </cell>
          <cell r="AW76">
            <v>100.0578333666346</v>
          </cell>
          <cell r="AX76">
            <v>83.523324485680931</v>
          </cell>
          <cell r="AY76">
            <v>112.054943609864</v>
          </cell>
          <cell r="AZ76">
            <v>112.22941892428305</v>
          </cell>
          <cell r="BA76">
            <v>105.43138410813813</v>
          </cell>
          <cell r="BB76">
            <v>115.67547331108906</v>
          </cell>
          <cell r="BC76">
            <v>343.05245244457853</v>
          </cell>
          <cell r="BD76">
            <v>58.108225758935312</v>
          </cell>
          <cell r="BE76">
            <v>220.41341962845652</v>
          </cell>
          <cell r="BF76">
            <v>162.28145649812646</v>
          </cell>
          <cell r="BG76">
            <v>105.97888533071067</v>
          </cell>
          <cell r="BH76">
            <v>112.05595219966474</v>
          </cell>
          <cell r="BI76">
            <v>146.50515659955224</v>
          </cell>
          <cell r="BJ76">
            <v>87.370234271035869</v>
          </cell>
          <cell r="BK76">
            <v>113.56958349341714</v>
          </cell>
          <cell r="BL76">
            <v>87.83353863619638</v>
          </cell>
          <cell r="BM76">
            <v>36.402559925577954</v>
          </cell>
          <cell r="BN76">
            <v>122.41781211674001</v>
          </cell>
          <cell r="BO76">
            <v>165.1719496490951</v>
          </cell>
          <cell r="BP76">
            <v>114.55630924914684</v>
          </cell>
          <cell r="BQ76">
            <v>281.71138981034079</v>
          </cell>
          <cell r="BR76">
            <v>112.51674056313092</v>
          </cell>
          <cell r="BS76">
            <v>59.931124285830357</v>
          </cell>
          <cell r="BT76">
            <v>104.81089749555532</v>
          </cell>
          <cell r="BU76">
            <v>118.47413898389946</v>
          </cell>
          <cell r="BV76">
            <v>313.18009896130491</v>
          </cell>
          <cell r="BW76">
            <v>102.09767141835249</v>
          </cell>
          <cell r="BX76">
            <v>89.151435393408022</v>
          </cell>
          <cell r="BY76">
            <v>145.87185610998932</v>
          </cell>
          <cell r="BZ76">
            <v>95.636148931888016</v>
          </cell>
          <cell r="CA76">
            <v>82.00934766242797</v>
          </cell>
          <cell r="CB76">
            <v>27.01107806336644</v>
          </cell>
          <cell r="CC76">
            <v>133.94063998332388</v>
          </cell>
          <cell r="CD76">
            <v>189.27212650399019</v>
          </cell>
          <cell r="CE76">
            <v>86.106690704476705</v>
          </cell>
          <cell r="CF76">
            <v>109.83943587827642</v>
          </cell>
          <cell r="CG76">
            <v>107.4535283057271</v>
          </cell>
          <cell r="CH76">
            <v>102.00813231387835</v>
          </cell>
          <cell r="CI76">
            <v>111.41287082464463</v>
          </cell>
          <cell r="CJ76">
            <v>169.49510813466199</v>
          </cell>
          <cell r="CK76">
            <v>161.83992207443123</v>
          </cell>
          <cell r="CL76">
            <v>111.12106583013106</v>
          </cell>
          <cell r="CM76">
            <v>166.26817045533531</v>
          </cell>
          <cell r="CN76">
            <v>104.92961929862142</v>
          </cell>
          <cell r="CO76">
            <v>65.130608727372447</v>
          </cell>
          <cell r="CP76">
            <v>126.53731039345601</v>
          </cell>
          <cell r="CQ76">
            <v>119.23831086484941</v>
          </cell>
          <cell r="CR76">
            <v>121.64415737721997</v>
          </cell>
          <cell r="CS76">
            <v>146.86061672570656</v>
          </cell>
        </row>
        <row r="77">
          <cell r="A77">
            <v>36982</v>
          </cell>
          <cell r="B77">
            <v>142.41309048620963</v>
          </cell>
          <cell r="C77">
            <v>120.94993499053534</v>
          </cell>
          <cell r="D77">
            <v>115.43170167600533</v>
          </cell>
          <cell r="F77">
            <v>36982</v>
          </cell>
          <cell r="G77">
            <v>162.33337933523717</v>
          </cell>
          <cell r="H77">
            <v>112.16756644177138</v>
          </cell>
          <cell r="I77">
            <v>99.215882880733943</v>
          </cell>
          <cell r="J77">
            <v>177.59509971896304</v>
          </cell>
          <cell r="K77">
            <v>110.13042589645963</v>
          </cell>
          <cell r="L77">
            <v>75.731653663215823</v>
          </cell>
          <cell r="M77">
            <v>188.18376482288934</v>
          </cell>
          <cell r="N77">
            <v>113.29427292296894</v>
          </cell>
          <cell r="O77">
            <v>186.06849257692528</v>
          </cell>
          <cell r="P77">
            <v>109.85248106702736</v>
          </cell>
          <cell r="Q77">
            <v>113.78527643664988</v>
          </cell>
          <cell r="R77">
            <v>95.79240370991819</v>
          </cell>
          <cell r="S77">
            <v>115.19194613415648</v>
          </cell>
          <cell r="T77">
            <v>102.81481151154669</v>
          </cell>
          <cell r="U77">
            <v>120.81670629658591</v>
          </cell>
          <cell r="V77">
            <v>114.68474106672527</v>
          </cell>
          <cell r="W77">
            <v>57.954452634760564</v>
          </cell>
          <cell r="X77">
            <v>107.44974197313901</v>
          </cell>
          <cell r="Y77">
            <v>155.03549120713711</v>
          </cell>
          <cell r="AA77">
            <v>36982</v>
          </cell>
          <cell r="AB77">
            <v>162.33337933523717</v>
          </cell>
          <cell r="AC77">
            <v>112.16756644177138</v>
          </cell>
          <cell r="AD77">
            <v>99.215882880733943</v>
          </cell>
          <cell r="AE77">
            <v>177.5950997189631</v>
          </cell>
          <cell r="AF77">
            <v>110.13042589645963</v>
          </cell>
          <cell r="AG77">
            <v>41.973063685455799</v>
          </cell>
          <cell r="AH77">
            <v>76.299955289265426</v>
          </cell>
          <cell r="AI77">
            <v>86.12745945558639</v>
          </cell>
          <cell r="AJ77">
            <v>5.5284570968200004</v>
          </cell>
          <cell r="AK77">
            <v>179.61400555213308</v>
          </cell>
          <cell r="AL77">
            <v>666.88221673267583</v>
          </cell>
          <cell r="AM77">
            <v>20.73940553746808</v>
          </cell>
          <cell r="AN77">
            <v>269.73150616346726</v>
          </cell>
          <cell r="AO77">
            <v>114.76554737982829</v>
          </cell>
          <cell r="AP77">
            <v>68.169415948431151</v>
          </cell>
          <cell r="AQ77">
            <v>136.05808519523117</v>
          </cell>
          <cell r="AR77">
            <v>81.715495453275153</v>
          </cell>
          <cell r="AS77">
            <v>94.658786455601643</v>
          </cell>
          <cell r="AT77">
            <v>108.3395550227611</v>
          </cell>
          <cell r="AU77">
            <v>127.48860989434706</v>
          </cell>
          <cell r="AV77">
            <v>128.05933263319881</v>
          </cell>
          <cell r="AW77">
            <v>96.28069513190772</v>
          </cell>
          <cell r="AX77">
            <v>102.75485466863766</v>
          </cell>
          <cell r="AY77">
            <v>107.71270175018269</v>
          </cell>
          <cell r="AZ77">
            <v>98.164580345797404</v>
          </cell>
          <cell r="BA77">
            <v>38.494999126120092</v>
          </cell>
          <cell r="BB77">
            <v>50.120967539017911</v>
          </cell>
          <cell r="BC77">
            <v>391.03872667797617</v>
          </cell>
          <cell r="BD77">
            <v>58.507104300286336</v>
          </cell>
          <cell r="BE77">
            <v>238.40173558809255</v>
          </cell>
          <cell r="BF77">
            <v>128.1072319866129</v>
          </cell>
          <cell r="BG77">
            <v>93.278553692652906</v>
          </cell>
          <cell r="BH77">
            <v>115.37328382110236</v>
          </cell>
          <cell r="BI77">
            <v>112.91037655662588</v>
          </cell>
          <cell r="BJ77">
            <v>90.405569439265903</v>
          </cell>
          <cell r="BK77">
            <v>93.695170058313664</v>
          </cell>
          <cell r="BL77">
            <v>140.68535373434952</v>
          </cell>
          <cell r="BM77">
            <v>166.96961290254896</v>
          </cell>
          <cell r="BN77">
            <v>92.827870644957059</v>
          </cell>
          <cell r="BO77">
            <v>77.163896728848499</v>
          </cell>
          <cell r="BP77">
            <v>109.93181691386494</v>
          </cell>
          <cell r="BQ77">
            <v>213.595293586026</v>
          </cell>
          <cell r="BR77">
            <v>81.930725852770593</v>
          </cell>
          <cell r="BS77">
            <v>75.024266153229732</v>
          </cell>
          <cell r="BT77">
            <v>95.79240370991819</v>
          </cell>
          <cell r="BU77">
            <v>112.18258374641333</v>
          </cell>
          <cell r="BV77">
            <v>316.50585809574727</v>
          </cell>
          <cell r="BW77">
            <v>100.32939266206547</v>
          </cell>
          <cell r="BX77">
            <v>64.539257863549835</v>
          </cell>
          <cell r="BY77">
            <v>136.56519399219499</v>
          </cell>
          <cell r="BZ77">
            <v>106.45145906575598</v>
          </cell>
          <cell r="CA77">
            <v>101.41133933258769</v>
          </cell>
          <cell r="CB77">
            <v>43.656120124872892</v>
          </cell>
          <cell r="CC77">
            <v>124.91712365675289</v>
          </cell>
          <cell r="CD77">
            <v>179.50316050020939</v>
          </cell>
          <cell r="CE77">
            <v>92.095656183671693</v>
          </cell>
          <cell r="CF77">
            <v>79.151802569039063</v>
          </cell>
          <cell r="CG77">
            <v>109.07178885689711</v>
          </cell>
          <cell r="CH77">
            <v>112.80918831105753</v>
          </cell>
          <cell r="CI77">
            <v>96.07790343230613</v>
          </cell>
          <cell r="CJ77">
            <v>154.33733745664009</v>
          </cell>
          <cell r="CK77">
            <v>162.98541838930544</v>
          </cell>
          <cell r="CL77">
            <v>101.62715827948206</v>
          </cell>
          <cell r="CM77">
            <v>114.62028297245227</v>
          </cell>
          <cell r="CN77">
            <v>101.87127472333501</v>
          </cell>
          <cell r="CO77">
            <v>57.954452634760564</v>
          </cell>
          <cell r="CP77">
            <v>116.91622017409105</v>
          </cell>
          <cell r="CQ77">
            <v>107.0136159725886</v>
          </cell>
          <cell r="CR77">
            <v>169.71975460576274</v>
          </cell>
          <cell r="CS77">
            <v>140.24241892798111</v>
          </cell>
        </row>
        <row r="78">
          <cell r="A78">
            <v>37012</v>
          </cell>
          <cell r="B78">
            <v>148.90147909151634</v>
          </cell>
          <cell r="C78">
            <v>128.79011112392593</v>
          </cell>
          <cell r="D78">
            <v>120.15974615589678</v>
          </cell>
          <cell r="F78">
            <v>37012</v>
          </cell>
          <cell r="G78">
            <v>174.12885081104181</v>
          </cell>
          <cell r="H78">
            <v>118.41167748092285</v>
          </cell>
          <cell r="I78">
            <v>104.2593460463184</v>
          </cell>
          <cell r="J78">
            <v>143.51205258351001</v>
          </cell>
          <cell r="K78">
            <v>110.91640967991327</v>
          </cell>
          <cell r="L78">
            <v>58.663571492085559</v>
          </cell>
          <cell r="M78">
            <v>125.82390178036731</v>
          </cell>
          <cell r="N78">
            <v>122.53055532877336</v>
          </cell>
          <cell r="O78">
            <v>207.46988803357399</v>
          </cell>
          <cell r="P78">
            <v>116.90129241901745</v>
          </cell>
          <cell r="Q78">
            <v>129.95986114693764</v>
          </cell>
          <cell r="R78">
            <v>120.54885581078921</v>
          </cell>
          <cell r="S78">
            <v>118.66012059725102</v>
          </cell>
          <cell r="T78">
            <v>106.4487796496514</v>
          </cell>
          <cell r="U78">
            <v>128.9704178411823</v>
          </cell>
          <cell r="V78">
            <v>119.56262675851585</v>
          </cell>
          <cell r="W78">
            <v>57.949960526113685</v>
          </cell>
          <cell r="X78">
            <v>125.88497656818392</v>
          </cell>
          <cell r="Y78">
            <v>172.49209179419665</v>
          </cell>
          <cell r="AA78">
            <v>37012</v>
          </cell>
          <cell r="AB78">
            <v>174.12885081104181</v>
          </cell>
          <cell r="AC78">
            <v>118.41167748092285</v>
          </cell>
          <cell r="AD78">
            <v>104.2593460463184</v>
          </cell>
          <cell r="AE78">
            <v>143.51205258351004</v>
          </cell>
          <cell r="AF78">
            <v>110.91640967991327</v>
          </cell>
          <cell r="AG78">
            <v>38.944389337363184</v>
          </cell>
          <cell r="AH78">
            <v>91.301239968521969</v>
          </cell>
          <cell r="AI78">
            <v>79.259680075050326</v>
          </cell>
          <cell r="AJ78">
            <v>5.6824123879126169</v>
          </cell>
          <cell r="AK78">
            <v>123.10523191329482</v>
          </cell>
          <cell r="AL78">
            <v>211.71146524777853</v>
          </cell>
          <cell r="AM78">
            <v>21.332492092670048</v>
          </cell>
          <cell r="AN78">
            <v>158.22380742019763</v>
          </cell>
          <cell r="AO78">
            <v>129.21715146031516</v>
          </cell>
          <cell r="AP78">
            <v>82.982323503412388</v>
          </cell>
          <cell r="AQ78">
            <v>467.99371050897508</v>
          </cell>
          <cell r="AR78">
            <v>102.97002938297889</v>
          </cell>
          <cell r="AS78">
            <v>106.4695706003719</v>
          </cell>
          <cell r="AT78">
            <v>104.28315387682301</v>
          </cell>
          <cell r="AU78">
            <v>150.24821588866749</v>
          </cell>
          <cell r="AV78">
            <v>133.22581860414655</v>
          </cell>
          <cell r="AW78">
            <v>96.711295997213654</v>
          </cell>
          <cell r="AX78">
            <v>93.478542111983643</v>
          </cell>
          <cell r="AY78">
            <v>119.07501042242504</v>
          </cell>
          <cell r="AZ78">
            <v>109.77520747251883</v>
          </cell>
          <cell r="BA78">
            <v>44.979897098637345</v>
          </cell>
          <cell r="BB78">
            <v>47.037861553482166</v>
          </cell>
          <cell r="BC78">
            <v>418.93207941524594</v>
          </cell>
          <cell r="BD78">
            <v>73.836995758164377</v>
          </cell>
          <cell r="BE78">
            <v>236.67414395660131</v>
          </cell>
          <cell r="BF78">
            <v>167.91816274952234</v>
          </cell>
          <cell r="BG78">
            <v>100.14509050680805</v>
          </cell>
          <cell r="BH78">
            <v>104.19340783354517</v>
          </cell>
          <cell r="BI78">
            <v>149.40309645699969</v>
          </cell>
          <cell r="BJ78">
            <v>96.834733413786381</v>
          </cell>
          <cell r="BK78">
            <v>101.06177016875613</v>
          </cell>
          <cell r="BL78">
            <v>92.816162710476746</v>
          </cell>
          <cell r="BM78">
            <v>158.40331227184836</v>
          </cell>
          <cell r="BN78">
            <v>110.99584745835423</v>
          </cell>
          <cell r="BO78">
            <v>93.378098431179183</v>
          </cell>
          <cell r="BP78">
            <v>100.94603811249785</v>
          </cell>
          <cell r="BQ78">
            <v>221.00397984025329</v>
          </cell>
          <cell r="BR78">
            <v>101.45745763905754</v>
          </cell>
          <cell r="BS78">
            <v>102.94078117007943</v>
          </cell>
          <cell r="BT78">
            <v>120.54885581078921</v>
          </cell>
          <cell r="BU78">
            <v>114.69557172747011</v>
          </cell>
          <cell r="BV78">
            <v>343.23709315527128</v>
          </cell>
          <cell r="BW78">
            <v>107.56444209947526</v>
          </cell>
          <cell r="BX78">
            <v>64.330072193511327</v>
          </cell>
          <cell r="BY78">
            <v>136.30250255915681</v>
          </cell>
          <cell r="BZ78">
            <v>116.01510892500443</v>
          </cell>
          <cell r="CA78">
            <v>99.072784268806799</v>
          </cell>
          <cell r="CB78">
            <v>20.25141650315631</v>
          </cell>
          <cell r="CC78">
            <v>134.05732499846249</v>
          </cell>
          <cell r="CD78">
            <v>149.64864725614444</v>
          </cell>
          <cell r="CE78">
            <v>99.384887526804278</v>
          </cell>
          <cell r="CF78">
            <v>89.602350213879376</v>
          </cell>
          <cell r="CG78">
            <v>111.52177065157142</v>
          </cell>
          <cell r="CH78">
            <v>143.52011407100142</v>
          </cell>
          <cell r="CI78">
            <v>100.60246740282548</v>
          </cell>
          <cell r="CJ78">
            <v>114.19165115027714</v>
          </cell>
          <cell r="CK78">
            <v>178.63310911304322</v>
          </cell>
          <cell r="CL78">
            <v>101.22809681080074</v>
          </cell>
          <cell r="CM78">
            <v>129.6065002522179</v>
          </cell>
          <cell r="CN78">
            <v>126.61942694966399</v>
          </cell>
          <cell r="CO78">
            <v>57.949960526113685</v>
          </cell>
          <cell r="CP78">
            <v>110.3581705847329</v>
          </cell>
          <cell r="CQ78">
            <v>127.13776037332818</v>
          </cell>
          <cell r="CR78">
            <v>175.78118017629268</v>
          </cell>
          <cell r="CS78">
            <v>167.55928194399459</v>
          </cell>
        </row>
        <row r="79">
          <cell r="A79">
            <v>37043</v>
          </cell>
          <cell r="B79">
            <v>137.65808965225662</v>
          </cell>
          <cell r="C79">
            <v>134.24368879056871</v>
          </cell>
          <cell r="D79">
            <v>115.42407908873699</v>
          </cell>
          <cell r="F79">
            <v>37043</v>
          </cell>
          <cell r="G79">
            <v>155.94308592282746</v>
          </cell>
          <cell r="H79">
            <v>120.22445001417263</v>
          </cell>
          <cell r="I79">
            <v>96.474720313467643</v>
          </cell>
          <cell r="J79">
            <v>149.1171775550504</v>
          </cell>
          <cell r="K79">
            <v>109.42792727169704</v>
          </cell>
          <cell r="L79">
            <v>76.941175617001235</v>
          </cell>
          <cell r="M79">
            <v>102.32429479975042</v>
          </cell>
          <cell r="N79">
            <v>121.19680445388408</v>
          </cell>
          <cell r="O79">
            <v>196.56301842893225</v>
          </cell>
          <cell r="P79">
            <v>131.71271247968011</v>
          </cell>
          <cell r="Q79">
            <v>135.49226166623095</v>
          </cell>
          <cell r="R79">
            <v>119.15767798838567</v>
          </cell>
          <cell r="S79">
            <v>118.8428254933344</v>
          </cell>
          <cell r="T79">
            <v>110.18956048111058</v>
          </cell>
          <cell r="U79">
            <v>128.2286271816227</v>
          </cell>
          <cell r="V79">
            <v>108.44307809270515</v>
          </cell>
          <cell r="W79">
            <v>54.593030059632085</v>
          </cell>
          <cell r="X79">
            <v>120.23127213036089</v>
          </cell>
          <cell r="Y79">
            <v>155.38960138931284</v>
          </cell>
          <cell r="AA79">
            <v>37043</v>
          </cell>
          <cell r="AB79">
            <v>155.94308592282746</v>
          </cell>
          <cell r="AC79">
            <v>120.22445001417263</v>
          </cell>
          <cell r="AD79">
            <v>96.474720313467643</v>
          </cell>
          <cell r="AE79">
            <v>149.11717755505043</v>
          </cell>
          <cell r="AF79">
            <v>109.42792727169704</v>
          </cell>
          <cell r="AG79">
            <v>43.731169529920891</v>
          </cell>
          <cell r="AH79">
            <v>92.310403171936656</v>
          </cell>
          <cell r="AI79">
            <v>63.29263989779384</v>
          </cell>
          <cell r="AJ79">
            <v>6.3417594163236286</v>
          </cell>
          <cell r="AK79">
            <v>158.15173250741628</v>
          </cell>
          <cell r="AL79">
            <v>606.53895123462848</v>
          </cell>
          <cell r="AM79">
            <v>21.92062777846327</v>
          </cell>
          <cell r="AN79">
            <v>121.31031281358923</v>
          </cell>
          <cell r="AO79">
            <v>126.65569129678994</v>
          </cell>
          <cell r="AP79">
            <v>82.301912681302255</v>
          </cell>
          <cell r="AQ79">
            <v>254.44429396414498</v>
          </cell>
          <cell r="AR79">
            <v>87.242218856411924</v>
          </cell>
          <cell r="AS79">
            <v>94.735617697764653</v>
          </cell>
          <cell r="AT79">
            <v>100.15120466288991</v>
          </cell>
          <cell r="AU79">
            <v>142.51854300208126</v>
          </cell>
          <cell r="AV79">
            <v>139.88884410445996</v>
          </cell>
          <cell r="AW79">
            <v>94.834923661229496</v>
          </cell>
          <cell r="AX79">
            <v>82.633387527220307</v>
          </cell>
          <cell r="AY79">
            <v>119.06525714567478</v>
          </cell>
          <cell r="AZ79">
            <v>101.89284190800859</v>
          </cell>
          <cell r="BA79">
            <v>41.56633189257181</v>
          </cell>
          <cell r="BB79">
            <v>56.208343880422376</v>
          </cell>
          <cell r="BC79">
            <v>405.68422896542967</v>
          </cell>
          <cell r="BD79">
            <v>80.266868940062224</v>
          </cell>
          <cell r="BE79">
            <v>258.65035948631584</v>
          </cell>
          <cell r="BF79">
            <v>134.9504487457933</v>
          </cell>
          <cell r="BG79">
            <v>102.95754814874431</v>
          </cell>
          <cell r="BH79">
            <v>112.70321476554109</v>
          </cell>
          <cell r="BI79">
            <v>186.83879810213128</v>
          </cell>
          <cell r="BJ79">
            <v>98.992481799978336</v>
          </cell>
          <cell r="BK79">
            <v>103.42825926555122</v>
          </cell>
          <cell r="BL79">
            <v>56.147951097859156</v>
          </cell>
          <cell r="BM79">
            <v>298.16653595888823</v>
          </cell>
          <cell r="BN79">
            <v>142.17050759946665</v>
          </cell>
          <cell r="BO79">
            <v>86.755350630815116</v>
          </cell>
          <cell r="BP79">
            <v>212.57685871885261</v>
          </cell>
          <cell r="BQ79">
            <v>249.04900621719287</v>
          </cell>
          <cell r="BR79">
            <v>95.424871658335462</v>
          </cell>
          <cell r="BS79">
            <v>69.940237494480314</v>
          </cell>
          <cell r="BT79">
            <v>119.15767798838567</v>
          </cell>
          <cell r="BU79">
            <v>116.513190724368</v>
          </cell>
          <cell r="BV79">
            <v>311.35715481431907</v>
          </cell>
          <cell r="BW79">
            <v>112.31134058359137</v>
          </cell>
          <cell r="BX79">
            <v>69.791663414637114</v>
          </cell>
          <cell r="BY79">
            <v>136.1274190094459</v>
          </cell>
          <cell r="BZ79">
            <v>125.06062607120623</v>
          </cell>
          <cell r="CA79">
            <v>98.471859201168016</v>
          </cell>
          <cell r="CB79">
            <v>22.399621309297878</v>
          </cell>
          <cell r="CC79">
            <v>131.02590558464843</v>
          </cell>
          <cell r="CD79">
            <v>146.03276755475142</v>
          </cell>
          <cell r="CE79">
            <v>109.81427535451814</v>
          </cell>
          <cell r="CF79">
            <v>71.579980757305819</v>
          </cell>
          <cell r="CG79">
            <v>95.849620075793467</v>
          </cell>
          <cell r="CH79">
            <v>106.37152685871106</v>
          </cell>
          <cell r="CI79">
            <v>108.20690315586852</v>
          </cell>
          <cell r="CJ79">
            <v>112.51557919049293</v>
          </cell>
          <cell r="CK79">
            <v>157.34316473733742</v>
          </cell>
          <cell r="CL79">
            <v>96.329601846781458</v>
          </cell>
          <cell r="CM79">
            <v>124.9935160625498</v>
          </cell>
          <cell r="CN79">
            <v>93.880855415595477</v>
          </cell>
          <cell r="CO79">
            <v>54.593030059632085</v>
          </cell>
          <cell r="CP79">
            <v>151.81339561742448</v>
          </cell>
          <cell r="CQ79">
            <v>118.31833871784416</v>
          </cell>
          <cell r="CR79">
            <v>171.0461337339174</v>
          </cell>
          <cell r="CS79">
            <v>139.74254003799169</v>
          </cell>
        </row>
        <row r="80">
          <cell r="A80">
            <v>37073</v>
          </cell>
          <cell r="B80">
            <v>142.87599101118215</v>
          </cell>
          <cell r="C80">
            <v>125.54528344563045</v>
          </cell>
          <cell r="D80">
            <v>125.04494119065363</v>
          </cell>
          <cell r="F80">
            <v>37073</v>
          </cell>
          <cell r="G80">
            <v>153.43667226217366</v>
          </cell>
          <cell r="H80">
            <v>131.58916122782452</v>
          </cell>
          <cell r="I80">
            <v>96.483499431689452</v>
          </cell>
          <cell r="J80">
            <v>127.35211942443944</v>
          </cell>
          <cell r="K80">
            <v>126.12571566730843</v>
          </cell>
          <cell r="L80">
            <v>56.081681229118573</v>
          </cell>
          <cell r="M80">
            <v>75.857950057231733</v>
          </cell>
          <cell r="N80">
            <v>120.29496300688351</v>
          </cell>
          <cell r="O80">
            <v>206.99293950591755</v>
          </cell>
          <cell r="P80">
            <v>113.67318202550787</v>
          </cell>
          <cell r="Q80">
            <v>130.74138476613618</v>
          </cell>
          <cell r="R80">
            <v>107.7685966298246</v>
          </cell>
          <cell r="S80">
            <v>122.61254446302468</v>
          </cell>
          <cell r="T80">
            <v>108.28387038493591</v>
          </cell>
          <cell r="U80">
            <v>136.09866923182153</v>
          </cell>
          <cell r="V80">
            <v>125.522076109368</v>
          </cell>
          <cell r="W80">
            <v>79.65098521688364</v>
          </cell>
          <cell r="X80">
            <v>128.30812597901527</v>
          </cell>
          <cell r="Y80">
            <v>171.70573203602737</v>
          </cell>
          <cell r="AA80">
            <v>37073</v>
          </cell>
          <cell r="AB80">
            <v>153.43667226217366</v>
          </cell>
          <cell r="AC80">
            <v>131.58916122782452</v>
          </cell>
          <cell r="AD80">
            <v>96.483499431689452</v>
          </cell>
          <cell r="AE80">
            <v>127.35211942443946</v>
          </cell>
          <cell r="AF80">
            <v>126.12571566730843</v>
          </cell>
          <cell r="AG80">
            <v>35.52330264032539</v>
          </cell>
          <cell r="AH80">
            <v>57.767595581484144</v>
          </cell>
          <cell r="AI80">
            <v>49.565025747589246</v>
          </cell>
          <cell r="AJ80">
            <v>8.6402123551548389</v>
          </cell>
          <cell r="AK80">
            <v>206.77792700461086</v>
          </cell>
          <cell r="AL80">
            <v>370.45313686627179</v>
          </cell>
          <cell r="AM80">
            <v>21.429571384698974</v>
          </cell>
          <cell r="AN80">
            <v>71.164625505050608</v>
          </cell>
          <cell r="AO80">
            <v>113.70211646393156</v>
          </cell>
          <cell r="AP80">
            <v>99.071611282468112</v>
          </cell>
          <cell r="AQ80">
            <v>231.84332160576616</v>
          </cell>
          <cell r="AR80">
            <v>71.424943053661039</v>
          </cell>
          <cell r="AS80">
            <v>102.47784414518294</v>
          </cell>
          <cell r="AT80">
            <v>71.980836381230617</v>
          </cell>
          <cell r="AU80">
            <v>144.55918417866539</v>
          </cell>
          <cell r="AV80">
            <v>145.41665568581831</v>
          </cell>
          <cell r="AW80">
            <v>99.133363475835878</v>
          </cell>
          <cell r="AX80">
            <v>83.15613716648528</v>
          </cell>
          <cell r="AY80">
            <v>118.32588170660689</v>
          </cell>
          <cell r="AZ80">
            <v>98.042466780075529</v>
          </cell>
          <cell r="BA80">
            <v>85.395297384533251</v>
          </cell>
          <cell r="BB80">
            <v>104.10987787511245</v>
          </cell>
          <cell r="BC80">
            <v>388.49243947043976</v>
          </cell>
          <cell r="BD80">
            <v>69.66812244733056</v>
          </cell>
          <cell r="BE80">
            <v>289.56761846763004</v>
          </cell>
          <cell r="BF80">
            <v>159.38288539099088</v>
          </cell>
          <cell r="BG80">
            <v>107.66326774038488</v>
          </cell>
          <cell r="BH80">
            <v>116.1418148770971</v>
          </cell>
          <cell r="BI80">
            <v>129.60124390048614</v>
          </cell>
          <cell r="BJ80">
            <v>100.49729287697546</v>
          </cell>
          <cell r="BK80">
            <v>113.62299981183359</v>
          </cell>
          <cell r="BL80">
            <v>41.426979520883805</v>
          </cell>
          <cell r="BM80">
            <v>39.788278595333637</v>
          </cell>
          <cell r="BN80">
            <v>134.21694578171304</v>
          </cell>
          <cell r="BO80">
            <v>85.311627907099108</v>
          </cell>
          <cell r="BP80">
            <v>102.03767683056321</v>
          </cell>
          <cell r="BQ80">
            <v>239.58934896713208</v>
          </cell>
          <cell r="BR80">
            <v>97.26159240688375</v>
          </cell>
          <cell r="BS80">
            <v>85.994793847382581</v>
          </cell>
          <cell r="BT80">
            <v>107.7685966298246</v>
          </cell>
          <cell r="BU80">
            <v>118.66656465010291</v>
          </cell>
          <cell r="BV80">
            <v>352.05513767785817</v>
          </cell>
          <cell r="BW80">
            <v>107.16906639708756</v>
          </cell>
          <cell r="BX80">
            <v>53.16448586739817</v>
          </cell>
          <cell r="BY80">
            <v>142.19710984902383</v>
          </cell>
          <cell r="BZ80">
            <v>125.95943741212089</v>
          </cell>
          <cell r="CA80">
            <v>99.360845178173506</v>
          </cell>
          <cell r="CB80">
            <v>22.682038387261336</v>
          </cell>
          <cell r="CC80">
            <v>139.81546424619708</v>
          </cell>
          <cell r="CD80">
            <v>224.03283748606191</v>
          </cell>
          <cell r="CE80">
            <v>105.71676917478464</v>
          </cell>
          <cell r="CF80">
            <v>90.759852011344762</v>
          </cell>
          <cell r="CG80">
            <v>120.69580889836143</v>
          </cell>
          <cell r="CH80">
            <v>118.37452359534998</v>
          </cell>
          <cell r="CI80">
            <v>111.86609561512127</v>
          </cell>
          <cell r="CJ80">
            <v>173.49602764561843</v>
          </cell>
          <cell r="CK80">
            <v>172.11362941832076</v>
          </cell>
          <cell r="CL80">
            <v>105.56338054747238</v>
          </cell>
          <cell r="CM80">
            <v>130.4170142610885</v>
          </cell>
          <cell r="CN80">
            <v>94.840106760514487</v>
          </cell>
          <cell r="CO80">
            <v>79.65098521688364</v>
          </cell>
          <cell r="CP80">
            <v>170.47495738712422</v>
          </cell>
          <cell r="CQ80">
            <v>125.72037849711357</v>
          </cell>
          <cell r="CR80">
            <v>176.92178011497569</v>
          </cell>
          <cell r="CS80">
            <v>165.19100344574696</v>
          </cell>
        </row>
        <row r="81">
          <cell r="A81">
            <v>37104</v>
          </cell>
          <cell r="B81">
            <v>110.47644763890385</v>
          </cell>
          <cell r="C81">
            <v>112.13849779534449</v>
          </cell>
          <cell r="D81">
            <v>108.86748924920322</v>
          </cell>
          <cell r="F81">
            <v>37104</v>
          </cell>
          <cell r="G81">
            <v>112.68673633150037</v>
          </cell>
          <cell r="H81">
            <v>100.50509046319742</v>
          </cell>
          <cell r="I81">
            <v>77.577299277668544</v>
          </cell>
          <cell r="J81">
            <v>100.93357441105663</v>
          </cell>
          <cell r="K81">
            <v>106.55712618970337</v>
          </cell>
          <cell r="L81">
            <v>47.429933724239795</v>
          </cell>
          <cell r="M81">
            <v>79.954752789091032</v>
          </cell>
          <cell r="N81">
            <v>123.5944545424567</v>
          </cell>
          <cell r="O81">
            <v>158.30437599370194</v>
          </cell>
          <cell r="P81">
            <v>96.975960918362873</v>
          </cell>
          <cell r="Q81">
            <v>117.72184501060732</v>
          </cell>
          <cell r="R81">
            <v>99.607243570390011</v>
          </cell>
          <cell r="S81">
            <v>111.29101289528491</v>
          </cell>
          <cell r="T81">
            <v>99.858521133088104</v>
          </cell>
          <cell r="U81">
            <v>121.80220992420423</v>
          </cell>
          <cell r="V81">
            <v>103.84854425487596</v>
          </cell>
          <cell r="W81">
            <v>66.763585553914069</v>
          </cell>
          <cell r="X81">
            <v>108.15185350619571</v>
          </cell>
          <cell r="Y81">
            <v>146.1089393939173</v>
          </cell>
          <cell r="AA81">
            <v>37104</v>
          </cell>
          <cell r="AB81">
            <v>112.68673633150037</v>
          </cell>
          <cell r="AC81">
            <v>100.50509046319742</v>
          </cell>
          <cell r="AD81">
            <v>77.577299277668544</v>
          </cell>
          <cell r="AE81">
            <v>100.93357441105665</v>
          </cell>
          <cell r="AF81">
            <v>106.55712618970337</v>
          </cell>
          <cell r="AG81">
            <v>41.832562120953845</v>
          </cell>
          <cell r="AH81">
            <v>30.553190538406227</v>
          </cell>
          <cell r="AI81">
            <v>63.481819753495841</v>
          </cell>
          <cell r="AJ81">
            <v>5.4020512826990723</v>
          </cell>
          <cell r="AK81">
            <v>143.79328541526135</v>
          </cell>
          <cell r="AL81">
            <v>277.61364950310156</v>
          </cell>
          <cell r="AM81">
            <v>19.169680106299737</v>
          </cell>
          <cell r="AN81">
            <v>85.904547983260642</v>
          </cell>
          <cell r="AO81">
            <v>96.164107213134244</v>
          </cell>
          <cell r="AP81">
            <v>83.773420351687562</v>
          </cell>
          <cell r="AQ81">
            <v>206.2470219731679</v>
          </cell>
          <cell r="AR81">
            <v>67.672952588426355</v>
          </cell>
          <cell r="AS81">
            <v>91.913679355042689</v>
          </cell>
          <cell r="AT81">
            <v>97.678266204118501</v>
          </cell>
          <cell r="AU81">
            <v>134.08466142710952</v>
          </cell>
          <cell r="AV81">
            <v>161.95322288987822</v>
          </cell>
          <cell r="AW81">
            <v>82.146641030127512</v>
          </cell>
          <cell r="AX81">
            <v>71.874098769365034</v>
          </cell>
          <cell r="AY81">
            <v>108.48625289055389</v>
          </cell>
          <cell r="AZ81">
            <v>91.110311480105437</v>
          </cell>
          <cell r="BA81">
            <v>87.607306183000773</v>
          </cell>
          <cell r="BB81">
            <v>74.938850673963955</v>
          </cell>
          <cell r="BC81">
            <v>276.63020383098268</v>
          </cell>
          <cell r="BD81">
            <v>55.565572103877074</v>
          </cell>
          <cell r="BE81">
            <v>160.76544889956395</v>
          </cell>
          <cell r="BF81">
            <v>140.03405140602112</v>
          </cell>
          <cell r="BG81">
            <v>85.815670615847637</v>
          </cell>
          <cell r="BH81">
            <v>108.90076632409829</v>
          </cell>
          <cell r="BI81">
            <v>100.11764519962729</v>
          </cell>
          <cell r="BJ81">
            <v>84.761481788265556</v>
          </cell>
          <cell r="BK81">
            <v>97.109722552815668</v>
          </cell>
          <cell r="BL81">
            <v>33.197519070271163</v>
          </cell>
          <cell r="BM81">
            <v>107.52360311878891</v>
          </cell>
          <cell r="BN81">
            <v>89.541837770970943</v>
          </cell>
          <cell r="BO81">
            <v>100.05001396017026</v>
          </cell>
          <cell r="BP81">
            <v>101.20205837857154</v>
          </cell>
          <cell r="BQ81">
            <v>234.03489717989274</v>
          </cell>
          <cell r="BR81">
            <v>81.030154131545018</v>
          </cell>
          <cell r="BS81">
            <v>69.101473691678592</v>
          </cell>
          <cell r="BT81">
            <v>99.607243570390011</v>
          </cell>
          <cell r="BU81">
            <v>108.72435292935877</v>
          </cell>
          <cell r="BV81">
            <v>299.40718319151853</v>
          </cell>
          <cell r="BW81">
            <v>101.04758265129583</v>
          </cell>
          <cell r="BX81">
            <v>33.867775325529784</v>
          </cell>
          <cell r="BY81">
            <v>128.17581567088456</v>
          </cell>
          <cell r="BZ81">
            <v>110.04011309311926</v>
          </cell>
          <cell r="CA81">
            <v>90.79001874625007</v>
          </cell>
          <cell r="CB81">
            <v>24.466140226499114</v>
          </cell>
          <cell r="CC81">
            <v>125.77992836528529</v>
          </cell>
          <cell r="CD81">
            <v>187.12990256736893</v>
          </cell>
          <cell r="CE81">
            <v>92.937201975029794</v>
          </cell>
          <cell r="CF81">
            <v>76.875533355206329</v>
          </cell>
          <cell r="CG81">
            <v>87.363029197959108</v>
          </cell>
          <cell r="CH81">
            <v>88.446253893893328</v>
          </cell>
          <cell r="CI81">
            <v>89.429392829337587</v>
          </cell>
          <cell r="CJ81">
            <v>143.79640716321808</v>
          </cell>
          <cell r="CK81">
            <v>148.21553651230664</v>
          </cell>
          <cell r="CL81">
            <v>105.87427945625267</v>
          </cell>
          <cell r="CM81">
            <v>117.06374546905836</v>
          </cell>
          <cell r="CN81">
            <v>84.119550987846594</v>
          </cell>
          <cell r="CO81">
            <v>66.763585553914069</v>
          </cell>
          <cell r="CP81">
            <v>145.78489206135026</v>
          </cell>
          <cell r="CQ81">
            <v>105.8309072949969</v>
          </cell>
          <cell r="CR81">
            <v>154.96141291237126</v>
          </cell>
          <cell r="CS81">
            <v>136.72418121162804</v>
          </cell>
        </row>
        <row r="82">
          <cell r="A82">
            <v>37135</v>
          </cell>
          <cell r="B82">
            <v>110.2383936177702</v>
          </cell>
          <cell r="C82">
            <v>117.90645133161276</v>
          </cell>
          <cell r="D82">
            <v>119.45793078108315</v>
          </cell>
          <cell r="F82">
            <v>37135</v>
          </cell>
          <cell r="G82">
            <v>112.85634437548335</v>
          </cell>
          <cell r="H82">
            <v>99.628536524732283</v>
          </cell>
          <cell r="I82">
            <v>77.817702424155584</v>
          </cell>
          <cell r="J82">
            <v>100.05660729781742</v>
          </cell>
          <cell r="K82">
            <v>105.59286953037933</v>
          </cell>
          <cell r="L82">
            <v>52.65850597321711</v>
          </cell>
          <cell r="M82">
            <v>86.663749365064263</v>
          </cell>
          <cell r="N82">
            <v>113.36411173484177</v>
          </cell>
          <cell r="O82">
            <v>174.09430191409709</v>
          </cell>
          <cell r="P82">
            <v>103.92358950960772</v>
          </cell>
          <cell r="Q82">
            <v>136.64711057675757</v>
          </cell>
          <cell r="R82">
            <v>100.93281021292914</v>
          </cell>
          <cell r="S82">
            <v>114.50291490383577</v>
          </cell>
          <cell r="T82">
            <v>105.52314902293249</v>
          </cell>
          <cell r="U82">
            <v>130.6642520842336</v>
          </cell>
          <cell r="V82">
            <v>121.86194232660557</v>
          </cell>
          <cell r="W82">
            <v>80.231022927479756</v>
          </cell>
          <cell r="X82">
            <v>119.83923712116575</v>
          </cell>
          <cell r="Y82">
            <v>165.13300784556665</v>
          </cell>
          <cell r="AA82">
            <v>37135</v>
          </cell>
          <cell r="AB82">
            <v>112.85634437548335</v>
          </cell>
          <cell r="AC82">
            <v>99.628536524732283</v>
          </cell>
          <cell r="AD82">
            <v>77.817702424155584</v>
          </cell>
          <cell r="AE82">
            <v>100.05660729781744</v>
          </cell>
          <cell r="AF82">
            <v>105.59286953037933</v>
          </cell>
          <cell r="AG82">
            <v>31.018885785330529</v>
          </cell>
          <cell r="AH82">
            <v>58.726165388193067</v>
          </cell>
          <cell r="AI82">
            <v>65.478811919959284</v>
          </cell>
          <cell r="AJ82">
            <v>5.6906403344048533</v>
          </cell>
          <cell r="AK82">
            <v>147.18063721274385</v>
          </cell>
          <cell r="AL82">
            <v>356.62251803827638</v>
          </cell>
          <cell r="AM82">
            <v>20.09680947587524</v>
          </cell>
          <cell r="AN82">
            <v>93.717202784636584</v>
          </cell>
          <cell r="AO82">
            <v>101.3634093302441</v>
          </cell>
          <cell r="AP82">
            <v>89.833940125771846</v>
          </cell>
          <cell r="AQ82">
            <v>217.39817398891947</v>
          </cell>
          <cell r="AR82">
            <v>63.94418511401738</v>
          </cell>
          <cell r="AS82">
            <v>94.766693241591568</v>
          </cell>
          <cell r="AT82">
            <v>101.98749310111774</v>
          </cell>
          <cell r="AU82">
            <v>138.74751244726258</v>
          </cell>
          <cell r="AV82">
            <v>133.29516155356762</v>
          </cell>
          <cell r="AW82">
            <v>89.196351685518323</v>
          </cell>
          <cell r="AX82">
            <v>77.272296031573262</v>
          </cell>
          <cell r="AY82">
            <v>111.39765808366772</v>
          </cell>
          <cell r="AZ82">
            <v>89.929739690040563</v>
          </cell>
          <cell r="BA82">
            <v>92.236351991196798</v>
          </cell>
          <cell r="BB82">
            <v>82.051832595684587</v>
          </cell>
          <cell r="BC82">
            <v>317.0281626336681</v>
          </cell>
          <cell r="BD82">
            <v>58.83622165252546</v>
          </cell>
          <cell r="BE82">
            <v>177.37793417761284</v>
          </cell>
          <cell r="BF82">
            <v>143.21122293376237</v>
          </cell>
          <cell r="BG82">
            <v>93.349858960089378</v>
          </cell>
          <cell r="BH82">
            <v>115.85445665086803</v>
          </cell>
          <cell r="BI82">
            <v>106.22899714706642</v>
          </cell>
          <cell r="BJ82">
            <v>93.69679258239043</v>
          </cell>
          <cell r="BK82">
            <v>111.76988079320847</v>
          </cell>
          <cell r="BL82">
            <v>32.849326329682633</v>
          </cell>
          <cell r="BM82">
            <v>139.34373675702227</v>
          </cell>
          <cell r="BN82">
            <v>96.237988021916834</v>
          </cell>
          <cell r="BO82">
            <v>66.167173274087943</v>
          </cell>
          <cell r="BP82">
            <v>123.74754104243503</v>
          </cell>
          <cell r="BQ82">
            <v>254.45634638023003</v>
          </cell>
          <cell r="BR82">
            <v>101.2439924422911</v>
          </cell>
          <cell r="BS82">
            <v>67.99930204471076</v>
          </cell>
          <cell r="BT82">
            <v>100.93281021292914</v>
          </cell>
          <cell r="BU82">
            <v>111.82088880385255</v>
          </cell>
          <cell r="BV82">
            <v>308.9944226336076</v>
          </cell>
          <cell r="BW82">
            <v>105.58186971214997</v>
          </cell>
          <cell r="BX82">
            <v>37.33749813388809</v>
          </cell>
          <cell r="BY82">
            <v>136.99494538274922</v>
          </cell>
          <cell r="BZ82">
            <v>120.57674946723066</v>
          </cell>
          <cell r="CA82">
            <v>96.090036996138636</v>
          </cell>
          <cell r="CB82">
            <v>23.620219487286526</v>
          </cell>
          <cell r="CC82">
            <v>136.03308173017814</v>
          </cell>
          <cell r="CD82">
            <v>188.93852884425402</v>
          </cell>
          <cell r="CE82">
            <v>95.745951321378314</v>
          </cell>
          <cell r="CF82">
            <v>89.471929648770484</v>
          </cell>
          <cell r="CG82">
            <v>121.65772365553148</v>
          </cell>
          <cell r="CH82">
            <v>112.62132707109825</v>
          </cell>
          <cell r="CI82">
            <v>106.00209555936092</v>
          </cell>
          <cell r="CJ82">
            <v>154.39679020699876</v>
          </cell>
          <cell r="CK82">
            <v>159.96660789790943</v>
          </cell>
          <cell r="CL82">
            <v>116.29438896524968</v>
          </cell>
          <cell r="CM82">
            <v>123.68159148952688</v>
          </cell>
          <cell r="CN82">
            <v>95.920029930220366</v>
          </cell>
          <cell r="CO82">
            <v>80.231022927479756</v>
          </cell>
          <cell r="CP82">
            <v>155.18334635741039</v>
          </cell>
          <cell r="CQ82">
            <v>117.70405243128177</v>
          </cell>
          <cell r="CR82">
            <v>169.75582851964117</v>
          </cell>
          <cell r="CS82">
            <v>159.24925862997372</v>
          </cell>
        </row>
      </sheetData>
      <sheetData sheetId="4" refreshError="1"/>
      <sheetData sheetId="5" refreshError="1"/>
      <sheetData sheetId="6" refreshError="1">
        <row r="4">
          <cell r="A4" t="str">
            <v>Dénomination</v>
          </cell>
          <cell r="B4" t="str">
            <v>1997</v>
          </cell>
          <cell r="C4" t="str">
            <v>1998</v>
          </cell>
          <cell r="D4" t="str">
            <v>1999</v>
          </cell>
          <cell r="E4" t="str">
            <v>2000</v>
          </cell>
          <cell r="F4" t="str">
            <v>2001*</v>
          </cell>
          <cell r="G4" t="str">
            <v>2000-8m</v>
          </cell>
          <cell r="I4" t="str">
            <v>1999</v>
          </cell>
          <cell r="J4" t="str">
            <v>2000</v>
          </cell>
        </row>
        <row r="5">
          <cell r="A5" t="str">
            <v>Emploi du secteur financier</v>
          </cell>
          <cell r="F5" t="str">
            <v>nombre de salariés</v>
          </cell>
        </row>
        <row r="6">
          <cell r="A6" t="str">
            <v>Secteur financier hors assurances (Nace 65+67.1)</v>
          </cell>
          <cell r="B6">
            <v>21883.777777777777</v>
          </cell>
          <cell r="C6">
            <v>23194.916666666668</v>
          </cell>
          <cell r="D6">
            <v>24993</v>
          </cell>
          <cell r="E6">
            <v>27391.833333333332</v>
          </cell>
          <cell r="F6">
            <v>29758</v>
          </cell>
          <cell r="G6">
            <v>26837.875</v>
          </cell>
          <cell r="I6">
            <v>7.7520577425369774</v>
          </cell>
          <cell r="J6">
            <v>9.5980207791514829</v>
          </cell>
        </row>
        <row r="7">
          <cell r="A7" t="str">
            <v xml:space="preserve">   Intermédiation financière (Nace 65)</v>
          </cell>
          <cell r="B7">
            <v>19355.555555555555</v>
          </cell>
          <cell r="C7">
            <v>20118.75</v>
          </cell>
          <cell r="D7">
            <v>21357.75</v>
          </cell>
          <cell r="E7">
            <v>23130</v>
          </cell>
          <cell r="F7">
            <v>24650</v>
          </cell>
          <cell r="G7">
            <v>22704.75</v>
          </cell>
          <cell r="I7">
            <v>6.1584342963653338</v>
          </cell>
          <cell r="J7">
            <v>8.2979246409383034</v>
          </cell>
        </row>
        <row r="8">
          <cell r="A8" t="str">
            <v xml:space="preserve">      dont: Autres intermédiations monétaires (banques: Nace 65.12)</v>
          </cell>
          <cell r="B8">
            <v>18681.666666666668</v>
          </cell>
          <cell r="C8">
            <v>19324.583333333332</v>
          </cell>
          <cell r="D8">
            <v>20388.25</v>
          </cell>
          <cell r="E8">
            <v>21839.416666666668</v>
          </cell>
          <cell r="F8">
            <v>23377.25</v>
          </cell>
          <cell r="G8">
            <v>21481.875</v>
          </cell>
          <cell r="I8">
            <v>5.50421526984195</v>
          </cell>
          <cell r="J8">
            <v>7.117661725094937</v>
          </cell>
        </row>
        <row r="9">
          <cell r="A9" t="str">
            <v xml:space="preserve">      dont: Autres intermédiations financières (Nace 65.2)</v>
          </cell>
          <cell r="B9">
            <v>535.33333333333337</v>
          </cell>
          <cell r="C9">
            <v>615.5</v>
          </cell>
          <cell r="D9">
            <v>829</v>
          </cell>
          <cell r="E9">
            <v>1131.9166666666667</v>
          </cell>
          <cell r="F9">
            <v>1101.125</v>
          </cell>
          <cell r="G9">
            <v>1067</v>
          </cell>
          <cell r="I9">
            <v>34.687246141348503</v>
          </cell>
          <cell r="J9">
            <v>36.540008041817451</v>
          </cell>
        </row>
        <row r="10">
          <cell r="A10" t="str">
            <v xml:space="preserve">   Auxilliaires financiers (Nace 67.1)</v>
          </cell>
          <cell r="B10">
            <v>2528.2222222222226</v>
          </cell>
          <cell r="C10">
            <v>3076.166666666667</v>
          </cell>
          <cell r="D10">
            <v>3635.25</v>
          </cell>
          <cell r="E10">
            <v>4261.833333333333</v>
          </cell>
          <cell r="F10">
            <v>5108</v>
          </cell>
          <cell r="G10">
            <v>4133.125</v>
          </cell>
          <cell r="I10">
            <v>18.174676274584158</v>
          </cell>
          <cell r="J10">
            <v>17.23632028975539</v>
          </cell>
        </row>
        <row r="11">
          <cell r="A11" t="str">
            <v>Autres statistiques clés du secteur financier</v>
          </cell>
          <cell r="F11" t="str">
            <v>nombre absolu</v>
          </cell>
        </row>
        <row r="12">
          <cell r="A12" t="str">
            <v>Nombre de banques</v>
          </cell>
          <cell r="B12">
            <v>217.5</v>
          </cell>
          <cell r="C12">
            <v>214.5</v>
          </cell>
          <cell r="D12">
            <v>209.83333333333331</v>
          </cell>
          <cell r="E12">
            <v>208.5</v>
          </cell>
          <cell r="F12">
            <v>197.6</v>
          </cell>
          <cell r="G12">
            <v>210</v>
          </cell>
          <cell r="I12">
            <v>-4.6666666666666856</v>
          </cell>
          <cell r="J12">
            <v>-1.3333333333333144</v>
          </cell>
        </row>
        <row r="13">
          <cell r="A13" t="str">
            <v>Nombre d'Organismes de placement collectif (OPC)</v>
          </cell>
          <cell r="B13">
            <v>1407.5000000000002</v>
          </cell>
          <cell r="C13">
            <v>1475.8333333333335</v>
          </cell>
          <cell r="D13">
            <v>1568.9166666666667</v>
          </cell>
          <cell r="E13">
            <v>1702</v>
          </cell>
          <cell r="F13">
            <v>1843.1111111111111</v>
          </cell>
          <cell r="G13">
            <v>1671.75</v>
          </cell>
          <cell r="I13">
            <v>93.083333333333258</v>
          </cell>
          <cell r="J13">
            <v>133.08333333333326</v>
          </cell>
        </row>
        <row r="14">
          <cell r="F14" t="str">
            <v>milliards de EUR</v>
          </cell>
        </row>
        <row r="15">
          <cell r="A15" t="str">
            <v>Somme des bilans des banques</v>
          </cell>
          <cell r="B15">
            <v>503.70094290433713</v>
          </cell>
          <cell r="C15">
            <v>550.00791693920075</v>
          </cell>
          <cell r="D15">
            <v>567.40835109938917</v>
          </cell>
          <cell r="E15">
            <v>630.0648948096665</v>
          </cell>
          <cell r="F15">
            <v>680.57962199218571</v>
          </cell>
          <cell r="G15">
            <v>625.45982861469986</v>
          </cell>
          <cell r="I15">
            <v>3.1636697626139521</v>
          </cell>
          <cell r="J15">
            <v>11.042583985391886</v>
          </cell>
        </row>
        <row r="16">
          <cell r="A16" t="str">
            <v>Résultat net des banques</v>
          </cell>
          <cell r="B16">
            <v>3275.1940386565161</v>
          </cell>
          <cell r="C16">
            <v>4203</v>
          </cell>
          <cell r="D16">
            <v>3509.9987853217285</v>
          </cell>
          <cell r="E16">
            <v>4235</v>
          </cell>
          <cell r="F16">
            <v>3306</v>
          </cell>
          <cell r="G16">
            <v>3403</v>
          </cell>
          <cell r="I16">
            <v>-16.488251598340987</v>
          </cell>
          <cell r="J16">
            <v>20.655312409511772</v>
          </cell>
        </row>
        <row r="17">
          <cell r="A17" t="str">
            <v xml:space="preserve">Actifs nets des Organismes de placement collectif </v>
          </cell>
          <cell r="B17">
            <v>357.75001921174811</v>
          </cell>
          <cell r="C17">
            <v>455.54137053719359</v>
          </cell>
          <cell r="D17">
            <v>597.5</v>
          </cell>
          <cell r="E17">
            <v>859.91547566222687</v>
          </cell>
          <cell r="F17">
            <v>886.05454362884711</v>
          </cell>
          <cell r="G17">
            <v>847.74444444444441</v>
          </cell>
          <cell r="I17">
            <v>31.16262070674345</v>
          </cell>
          <cell r="J17">
            <v>43.91890806062375</v>
          </cell>
        </row>
        <row r="20">
          <cell r="A20" t="str">
            <v>/1 2001 est représenté par les mois disponibles: Emploi=8; Somme des bilans et nombre de banques=10; Autres=9.</v>
          </cell>
        </row>
      </sheetData>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in"/>
      <sheetName val="MainEmp"/>
      <sheetName val="Diff"/>
      <sheetName val="Workdata"/>
      <sheetName val="PartVABMetal"/>
      <sheetName val="PartVAB"/>
      <sheetName val="GraphData"/>
      <sheetName val="GT"/>
      <sheetName val="GI"/>
      <sheetName val="GL"/>
      <sheetName val="CSSAL"/>
      <sheetName val="SBSAL"/>
      <sheetName val="SBOUV"/>
      <sheetName val="SBEMP"/>
      <sheetName val="SBFON"/>
      <sheetName val="FRSAL"/>
      <sheetName val="FROUV"/>
      <sheetName val="FREMP"/>
      <sheetName val="FRFON"/>
      <sheetName val="FSAL"/>
      <sheetName val="FFOT"/>
      <sheetName val="FFET"/>
      <sheetName val="FFFT"/>
      <sheetName val="FCS"/>
      <sheetName val="B1"/>
      <sheetName val="B2"/>
      <sheetName val="B3"/>
      <sheetName val="B4"/>
      <sheetName val="D1"/>
      <sheetName val="D11"/>
      <sheetName val="D12"/>
      <sheetName val="D121"/>
      <sheetName val="D122"/>
      <sheetName val="D214"/>
      <sheetName val="D29"/>
      <sheetName val="D319"/>
      <sheetName val="D39"/>
      <sheetName val="EEM"/>
      <sheetName val="ESE"/>
      <sheetName val="ETO"/>
      <sheetName val="HRS"/>
      <sheetName val="K1"/>
      <sheetName val="P1"/>
      <sheetName val="P2"/>
      <sheetName val="TVAND"/>
      <sheetName val="PivotBase"/>
    </sheetNames>
    <sheetDataSet>
      <sheetData sheetId="0"/>
      <sheetData sheetId="1"/>
      <sheetData sheetId="2"/>
      <sheetData sheetId="3"/>
      <sheetData sheetId="4" refreshError="1">
        <row r="3">
          <cell r="B3" t="str">
            <v>P1</v>
          </cell>
          <cell r="C3" t="str">
            <v>Production</v>
          </cell>
          <cell r="D3" t="str">
            <v>Mio LUF</v>
          </cell>
          <cell r="E3" t="str">
            <v>C. 300</v>
          </cell>
          <cell r="F3" t="str">
            <v>C. 300</v>
          </cell>
          <cell r="G3" t="str">
            <v>C. 300c</v>
          </cell>
          <cell r="H3" t="str">
            <v>C. 301</v>
          </cell>
          <cell r="I3" t="str">
            <v>P1</v>
          </cell>
          <cell r="J3" t="str">
            <v>(à prix courants)</v>
          </cell>
          <cell r="K3" t="str">
            <v>(aux prix de l'année précédente)</v>
          </cell>
          <cell r="L3" t="str">
            <v>(à prix constants année de référence = 1995)</v>
          </cell>
          <cell r="M3" t="str">
            <v>C. 300 P1 Production (à prix courants)</v>
          </cell>
          <cell r="N3" t="str">
            <v>C. 300c P1 Production (aux prix de l'année précédente)</v>
          </cell>
          <cell r="O3" t="str">
            <v>C. 301 P1 Production (à prix constants année de référence = 1995)</v>
          </cell>
          <cell r="P3" t="str">
            <v>SEC95_notif01_4</v>
          </cell>
        </row>
        <row r="4">
          <cell r="B4" t="str">
            <v>P2</v>
          </cell>
          <cell r="C4" t="str">
            <v>Consommation intermédiaire</v>
          </cell>
          <cell r="D4" t="str">
            <v>Mio LUF</v>
          </cell>
          <cell r="E4" t="str">
            <v>C. 302</v>
          </cell>
          <cell r="F4" t="str">
            <v>C. 302</v>
          </cell>
          <cell r="G4" t="str">
            <v>C. 302c</v>
          </cell>
          <cell r="H4" t="str">
            <v>C. 303</v>
          </cell>
          <cell r="I4" t="str">
            <v>P2</v>
          </cell>
          <cell r="J4" t="str">
            <v>(à prix courants)</v>
          </cell>
          <cell r="K4" t="str">
            <v>(aux prix de l'année précédente)</v>
          </cell>
          <cell r="L4" t="str">
            <v>(à prix constants année de référence = 1995)</v>
          </cell>
          <cell r="M4" t="str">
            <v>C. 302 P2 Consommation intermédiaire (à prix courants)</v>
          </cell>
          <cell r="N4" t="str">
            <v>C. 302c P2 Consommation intermédiaire (aux prix de l'année précédente)</v>
          </cell>
          <cell r="O4" t="str">
            <v>C. 303 P2 Consommation intermédiaire (à prix constants année de référence = 1995)</v>
          </cell>
          <cell r="P4" t="str">
            <v>SEC95_notif01_4</v>
          </cell>
        </row>
        <row r="5">
          <cell r="B5" t="str">
            <v>B1</v>
          </cell>
          <cell r="C5" t="str">
            <v>Valeur ajoutée ajoutée brute aux prix de base</v>
          </cell>
          <cell r="D5" t="str">
            <v>Mio LUF</v>
          </cell>
          <cell r="E5" t="str">
            <v>C.304</v>
          </cell>
          <cell r="F5" t="str">
            <v>C. 304</v>
          </cell>
          <cell r="G5" t="str">
            <v>C. 304c</v>
          </cell>
          <cell r="H5" t="str">
            <v>C. 305</v>
          </cell>
          <cell r="I5" t="str">
            <v>B1</v>
          </cell>
          <cell r="J5" t="str">
            <v>(à prix courants)</v>
          </cell>
          <cell r="K5" t="str">
            <v>(aux prix de l'année précédente)</v>
          </cell>
          <cell r="L5" t="str">
            <v>(à prix constants année de référence = 1995)</v>
          </cell>
          <cell r="M5" t="str">
            <v>C. 304 B1 Valeur ajoutée ajoutée brute aux prix de base (à prix courants)</v>
          </cell>
          <cell r="N5" t="str">
            <v>C. 304c B1 Valeur ajoutée ajoutée brute aux prix de base (aux prix de l'année précédente)</v>
          </cell>
          <cell r="O5" t="str">
            <v>C. 305 B1 Valeur ajoutée ajoutée brute aux prix de base (à prix constants année de référence = 1995)</v>
          </cell>
          <cell r="P5" t="str">
            <v>SEC95_notif01_4</v>
          </cell>
        </row>
        <row r="6">
          <cell r="B6" t="str">
            <v>TVAND</v>
          </cell>
          <cell r="C6" t="str">
            <v>TVA non déductible</v>
          </cell>
          <cell r="D6" t="str">
            <v>Mio LUF</v>
          </cell>
          <cell r="I6" t="str">
            <v>TVAND</v>
          </cell>
          <cell r="M6" t="str">
            <v>TVAND TVA non déductible</v>
          </cell>
          <cell r="N6" t="str">
            <v>TVAND TVA non déductible</v>
          </cell>
          <cell r="O6" t="str">
            <v>TVAND TVA non déductible</v>
          </cell>
          <cell r="P6" t="str">
            <v>SEC95_notif01_4</v>
          </cell>
        </row>
        <row r="7">
          <cell r="B7" t="str">
            <v>D1</v>
          </cell>
          <cell r="C7" t="str">
            <v>Rémunération des salariés</v>
          </cell>
          <cell r="D7" t="str">
            <v>Mio LUF</v>
          </cell>
          <cell r="E7" t="str">
            <v>C. 306</v>
          </cell>
          <cell r="F7" t="str">
            <v>C. 306</v>
          </cell>
          <cell r="I7" t="str">
            <v>D1</v>
          </cell>
          <cell r="M7" t="str">
            <v>C. 306 D1 Rémunération des salariés</v>
          </cell>
          <cell r="N7" t="str">
            <v>D1 Rémunération des salariés</v>
          </cell>
          <cell r="O7" t="str">
            <v>D1 Rémunération des salariés</v>
          </cell>
          <cell r="P7" t="str">
            <v>SEC95_notif01_4</v>
          </cell>
        </row>
        <row r="8">
          <cell r="B8" t="str">
            <v>D11</v>
          </cell>
          <cell r="C8" t="str">
            <v>Salaires et traitements bruts</v>
          </cell>
          <cell r="D8" t="str">
            <v>Mio LUF</v>
          </cell>
          <cell r="I8" t="str">
            <v>D11</v>
          </cell>
          <cell r="M8" t="str">
            <v>D11 Salaires et traitements bruts</v>
          </cell>
          <cell r="N8" t="str">
            <v>D11 Salaires et traitements bruts</v>
          </cell>
          <cell r="O8" t="str">
            <v>D11 Salaires et traitements bruts</v>
          </cell>
          <cell r="P8" t="str">
            <v>SEC95_notif01_4</v>
          </cell>
        </row>
        <row r="9">
          <cell r="B9" t="str">
            <v>D12</v>
          </cell>
          <cell r="C9" t="str">
            <v>Cotisations sociales à la charge des employeurs</v>
          </cell>
          <cell r="D9" t="str">
            <v>Mio LUF</v>
          </cell>
          <cell r="I9" t="str">
            <v>D12</v>
          </cell>
          <cell r="M9" t="str">
            <v>D12 Cotisations sociales à la charge des employeurs</v>
          </cell>
          <cell r="N9" t="str">
            <v>D12 Cotisations sociales à la charge des employeurs</v>
          </cell>
          <cell r="O9" t="str">
            <v>D12 Cotisations sociales à la charge des employeurs</v>
          </cell>
          <cell r="P9" t="str">
            <v>SEC95_notif01_4</v>
          </cell>
        </row>
        <row r="10">
          <cell r="B10" t="str">
            <v>D121</v>
          </cell>
          <cell r="C10" t="str">
            <v>Cotisations sociales effectives à la charge des employeurs</v>
          </cell>
          <cell r="D10" t="str">
            <v>Mio LUF</v>
          </cell>
          <cell r="I10" t="str">
            <v>D121</v>
          </cell>
          <cell r="M10" t="str">
            <v>D121 Cotisations sociales effectives à la charge des employeurs</v>
          </cell>
          <cell r="N10" t="str">
            <v>D121 Cotisations sociales effectives à la charge des employeurs</v>
          </cell>
          <cell r="O10" t="str">
            <v>D121 Cotisations sociales effectives à la charge des employeurs</v>
          </cell>
          <cell r="P10" t="str">
            <v>SEC95_notif01_4</v>
          </cell>
        </row>
        <row r="11">
          <cell r="B11" t="str">
            <v>D122</v>
          </cell>
          <cell r="C11" t="str">
            <v>Cotisations sociales imputées à la charge des employeurs</v>
          </cell>
          <cell r="D11" t="str">
            <v>Mio LUF</v>
          </cell>
          <cell r="I11" t="str">
            <v>D122</v>
          </cell>
          <cell r="M11" t="str">
            <v>D122 Cotisations sociales imputées à la charge des employeurs</v>
          </cell>
          <cell r="N11" t="str">
            <v>D122 Cotisations sociales imputées à la charge des employeurs</v>
          </cell>
          <cell r="O11" t="str">
            <v>D122 Cotisations sociales imputées à la charge des employeurs</v>
          </cell>
          <cell r="P11" t="str">
            <v>SEC95_notif01_4</v>
          </cell>
        </row>
        <row r="12">
          <cell r="B12" t="str">
            <v>D214</v>
          </cell>
          <cell r="C12" t="str">
            <v>Impôts sur les produits (à l'exclusion de la TVA et des impôts sur les importations)</v>
          </cell>
          <cell r="D12" t="str">
            <v>Mio LUF</v>
          </cell>
          <cell r="I12" t="str">
            <v>D214</v>
          </cell>
          <cell r="M12" t="str">
            <v>D214 Impôts sur les produits (à l'exclusion de la TVA et des impôts sur les importations)</v>
          </cell>
          <cell r="N12" t="str">
            <v>D214 Impôts sur les produits (à l'exclusion de la TVA et des impôts sur les importations)</v>
          </cell>
          <cell r="O12" t="str">
            <v>D214 Impôts sur les produits (à l'exclusion de la TVA et des impôts sur les importations)</v>
          </cell>
          <cell r="P12" t="str">
            <v>SEC95_notif01_4</v>
          </cell>
        </row>
        <row r="13">
          <cell r="B13" t="str">
            <v>D319</v>
          </cell>
          <cell r="C13" t="str">
            <v>Autres subventions sur les produits</v>
          </cell>
          <cell r="D13" t="str">
            <v>Mio LUF</v>
          </cell>
          <cell r="I13" t="str">
            <v>D319</v>
          </cell>
          <cell r="M13" t="str">
            <v>D319 Autres subventions sur les produits</v>
          </cell>
          <cell r="N13" t="str">
            <v>D319 Autres subventions sur les produits</v>
          </cell>
          <cell r="O13" t="str">
            <v>D319 Autres subventions sur les produits</v>
          </cell>
          <cell r="P13" t="str">
            <v>SEC95_notif01_4</v>
          </cell>
        </row>
        <row r="14">
          <cell r="B14" t="str">
            <v>D29</v>
          </cell>
          <cell r="C14" t="str">
            <v>Autres impôts sur la production</v>
          </cell>
          <cell r="D14" t="str">
            <v>Mio LUF</v>
          </cell>
          <cell r="I14" t="str">
            <v>D29</v>
          </cell>
          <cell r="M14" t="str">
            <v>D29 Autres impôts sur la production</v>
          </cell>
          <cell r="N14" t="str">
            <v>D29 Autres impôts sur la production</v>
          </cell>
          <cell r="O14" t="str">
            <v>D29 Autres impôts sur la production</v>
          </cell>
          <cell r="P14" t="str">
            <v>SEC95_notif01_4</v>
          </cell>
        </row>
        <row r="15">
          <cell r="B15" t="str">
            <v>D39</v>
          </cell>
          <cell r="C15" t="str">
            <v>Autres subventions sur la production</v>
          </cell>
          <cell r="D15" t="str">
            <v>Mio LUF</v>
          </cell>
          <cell r="I15" t="str">
            <v>D39</v>
          </cell>
          <cell r="M15" t="str">
            <v>D39 Autres subventions sur la production</v>
          </cell>
          <cell r="N15" t="str">
            <v>D39 Autres subventions sur la production</v>
          </cell>
          <cell r="O15" t="str">
            <v>D39 Autres subventions sur la production</v>
          </cell>
          <cell r="P15" t="str">
            <v>SEC95_notif01_4</v>
          </cell>
        </row>
        <row r="16">
          <cell r="B16" t="str">
            <v>B2</v>
          </cell>
          <cell r="C16" t="str">
            <v>Excédent  d'exploitation</v>
          </cell>
          <cell r="D16" t="str">
            <v>Mio LUF</v>
          </cell>
          <cell r="I16" t="str">
            <v>B2</v>
          </cell>
          <cell r="M16" t="str">
            <v>B2 Excédent d'exploitation</v>
          </cell>
          <cell r="N16" t="str">
            <v>B2 Excédent d'exploitation</v>
          </cell>
          <cell r="O16" t="str">
            <v>B2 Excédent d'exploitation</v>
          </cell>
          <cell r="P16" t="str">
            <v>SEC95_notif01_4</v>
          </cell>
        </row>
        <row r="17">
          <cell r="B17" t="str">
            <v>B3</v>
          </cell>
          <cell r="C17" t="str">
            <v>Revenu mixte</v>
          </cell>
          <cell r="D17" t="str">
            <v>Mio LUF</v>
          </cell>
          <cell r="I17" t="str">
            <v>B3</v>
          </cell>
          <cell r="M17" t="str">
            <v>B3 Revenu mixte</v>
          </cell>
          <cell r="N17" t="str">
            <v>B3 Revenu mixte</v>
          </cell>
          <cell r="O17" t="str">
            <v>B3 Revenu mixte</v>
          </cell>
          <cell r="P17" t="str">
            <v>SEC95_notif01_4</v>
          </cell>
        </row>
        <row r="18">
          <cell r="B18" t="str">
            <v>B4</v>
          </cell>
          <cell r="C18" t="str">
            <v>Excédent  d'exploitation + Revenu mixte</v>
          </cell>
          <cell r="D18" t="str">
            <v>Mio LUF</v>
          </cell>
          <cell r="I18" t="str">
            <v>B4</v>
          </cell>
          <cell r="M18" t="str">
            <v>B4 Excédent d'exploitation + Revenu mixte</v>
          </cell>
          <cell r="N18" t="str">
            <v>B4 Excédent d'exploitation + Revenu mixte</v>
          </cell>
          <cell r="O18" t="str">
            <v>B4 Excédent d'exploitation + Revenu mixte</v>
          </cell>
          <cell r="P18" t="str">
            <v>SEC95_notif01_4</v>
          </cell>
        </row>
        <row r="19">
          <cell r="B19" t="str">
            <v>K1</v>
          </cell>
          <cell r="C19" t="str">
            <v>Consommation de capital fixe</v>
          </cell>
          <cell r="D19" t="str">
            <v>Mio LUF</v>
          </cell>
          <cell r="F19" t="str">
            <v>C. 320</v>
          </cell>
          <cell r="I19" t="str">
            <v>K1</v>
          </cell>
          <cell r="M19" t="str">
            <v>C. 320 K1 Consommation de capital fixe</v>
          </cell>
          <cell r="N19" t="str">
            <v>K1 Consommation de capital fixe</v>
          </cell>
          <cell r="O19" t="str">
            <v>K1 Consommation de capital fixe</v>
          </cell>
          <cell r="P19" t="str">
            <v>SEC95_notif01_4</v>
          </cell>
        </row>
        <row r="20">
          <cell r="B20" t="str">
            <v>ETO</v>
          </cell>
          <cell r="C20" t="str">
            <v>Emploi total</v>
          </cell>
          <cell r="D20" t="str">
            <v>milliers de personnes</v>
          </cell>
          <cell r="E20" t="str">
            <v>C.108</v>
          </cell>
          <cell r="F20" t="str">
            <v>C. 330</v>
          </cell>
          <cell r="I20" t="str">
            <v>ETO</v>
          </cell>
          <cell r="M20" t="str">
            <v>C. 330 ETO Emploi total</v>
          </cell>
          <cell r="N20" t="str">
            <v>ETO Emploi total</v>
          </cell>
          <cell r="O20" t="str">
            <v>ETO Emploi total</v>
          </cell>
          <cell r="P20" t="str">
            <v>SEC95_notif01_4</v>
          </cell>
        </row>
        <row r="21">
          <cell r="B21" t="str">
            <v>EEM</v>
          </cell>
          <cell r="C21" t="str">
            <v>Emploi salarié</v>
          </cell>
          <cell r="D21" t="str">
            <v>milliers de personnes</v>
          </cell>
          <cell r="E21" t="str">
            <v>C.109a</v>
          </cell>
          <cell r="F21" t="str">
            <v>C. 331</v>
          </cell>
          <cell r="I21" t="str">
            <v>EEM</v>
          </cell>
          <cell r="M21" t="str">
            <v>C. 331 EEM Emploi salarié</v>
          </cell>
          <cell r="N21" t="str">
            <v>EEM Emploi salarié</v>
          </cell>
          <cell r="O21" t="str">
            <v>EEM Emploi salarié</v>
          </cell>
          <cell r="P21" t="str">
            <v>SEC95_notif01_4</v>
          </cell>
        </row>
        <row r="22">
          <cell r="B22" t="str">
            <v>ESE</v>
          </cell>
          <cell r="C22" t="str">
            <v>Travailleurs indépendants</v>
          </cell>
          <cell r="D22" t="str">
            <v>milliers de personnes</v>
          </cell>
          <cell r="E22" t="str">
            <v>C.109b</v>
          </cell>
          <cell r="F22" t="str">
            <v>C. 332</v>
          </cell>
          <cell r="I22" t="str">
            <v>ESE</v>
          </cell>
          <cell r="M22" t="str">
            <v>C. 332 ESE Travailleurs indépendants</v>
          </cell>
          <cell r="N22" t="str">
            <v>ESE Travailleurs indépendants</v>
          </cell>
          <cell r="O22" t="str">
            <v>ESE Travailleurs indépendants</v>
          </cell>
          <cell r="P22" t="str">
            <v>SEC95_notif01_4</v>
          </cell>
        </row>
        <row r="23">
          <cell r="B23" t="str">
            <v>HRS</v>
          </cell>
          <cell r="C23" t="str">
            <v>Heures travaillées</v>
          </cell>
          <cell r="D23" t="str">
            <v>milliers</v>
          </cell>
          <cell r="I23" t="str">
            <v>HRS</v>
          </cell>
          <cell r="M23" t="str">
            <v>HRS Heures travaillées</v>
          </cell>
          <cell r="N23" t="str">
            <v>HRS Heures travaillées</v>
          </cell>
          <cell r="O23" t="str">
            <v>HRS Heures travaillées</v>
          </cell>
          <cell r="P23" t="str">
            <v>SEC95_notif01_4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ainEmp"/>
      <sheetName val="Diff"/>
      <sheetName val="Workdata"/>
      <sheetName val="PartVABMetal"/>
      <sheetName val="PartVAB"/>
      <sheetName val="GraphData"/>
      <sheetName val="GT"/>
      <sheetName val="GI"/>
      <sheetName val="GL"/>
      <sheetName val="CSSAL"/>
      <sheetName val="SBSAL"/>
      <sheetName val="SBOUV"/>
      <sheetName val="SBEMP"/>
      <sheetName val="SBFON"/>
      <sheetName val="FRSAL"/>
      <sheetName val="FROUV"/>
      <sheetName val="FREMP"/>
      <sheetName val="FRFON"/>
      <sheetName val="FSAL"/>
      <sheetName val="FFOT"/>
      <sheetName val="FFET"/>
      <sheetName val="FFFT"/>
      <sheetName val="FCS"/>
      <sheetName val="B1"/>
      <sheetName val="B2"/>
      <sheetName val="B3"/>
      <sheetName val="B4"/>
      <sheetName val="D1"/>
      <sheetName val="D11"/>
      <sheetName val="D12"/>
      <sheetName val="D121"/>
      <sheetName val="D122"/>
      <sheetName val="D214"/>
      <sheetName val="D29"/>
      <sheetName val="D319"/>
      <sheetName val="D39"/>
      <sheetName val="EEM"/>
      <sheetName val="ESE"/>
      <sheetName val="HRS"/>
      <sheetName val="K1"/>
      <sheetName val="P2"/>
      <sheetName val="TVAND"/>
      <sheetName val="ETO"/>
      <sheetName val="P1"/>
    </sheetNames>
    <sheetDataSet>
      <sheetData sheetId="0"/>
      <sheetData sheetId="1" refreshError="1">
        <row r="13">
          <cell r="C13">
            <v>6</v>
          </cell>
        </row>
        <row r="14">
          <cell r="C14">
            <v>6</v>
          </cell>
        </row>
        <row r="15">
          <cell r="C15">
            <v>17</v>
          </cell>
        </row>
        <row r="16">
          <cell r="C16">
            <v>31</v>
          </cell>
        </row>
        <row r="17">
          <cell r="C17">
            <v>31</v>
          </cell>
        </row>
        <row r="18">
          <cell r="C18">
            <v>17</v>
          </cell>
        </row>
        <row r="19">
          <cell r="C19">
            <v>31</v>
          </cell>
        </row>
        <row r="20">
          <cell r="C20">
            <v>31</v>
          </cell>
        </row>
        <row r="21">
          <cell r="C21">
            <v>31</v>
          </cell>
        </row>
        <row r="22">
          <cell r="C22">
            <v>31</v>
          </cell>
        </row>
        <row r="23">
          <cell r="C23">
            <v>31</v>
          </cell>
        </row>
        <row r="24">
          <cell r="C24">
            <v>31</v>
          </cell>
        </row>
        <row r="25">
          <cell r="C25">
            <v>31</v>
          </cell>
        </row>
        <row r="26">
          <cell r="C26">
            <v>31</v>
          </cell>
        </row>
        <row r="27">
          <cell r="C27">
            <v>31</v>
          </cell>
        </row>
        <row r="28">
          <cell r="C28">
            <v>60</v>
          </cell>
        </row>
        <row r="29">
          <cell r="C29">
            <v>60</v>
          </cell>
        </row>
        <row r="30">
          <cell r="C30">
            <v>31</v>
          </cell>
        </row>
        <row r="31">
          <cell r="C31">
            <v>31</v>
          </cell>
        </row>
        <row r="32">
          <cell r="C32">
            <v>31</v>
          </cell>
        </row>
        <row r="33">
          <cell r="C33">
            <v>31</v>
          </cell>
        </row>
        <row r="34">
          <cell r="C34">
            <v>17</v>
          </cell>
        </row>
        <row r="35">
          <cell r="C35">
            <v>60</v>
          </cell>
        </row>
        <row r="36">
          <cell r="C36">
            <v>60</v>
          </cell>
        </row>
        <row r="37">
          <cell r="C37">
            <v>6</v>
          </cell>
        </row>
        <row r="38">
          <cell r="C38">
            <v>6</v>
          </cell>
        </row>
        <row r="39">
          <cell r="C39">
            <v>17</v>
          </cell>
        </row>
        <row r="40">
          <cell r="C40">
            <v>60</v>
          </cell>
        </row>
        <row r="41">
          <cell r="C41">
            <v>60</v>
          </cell>
        </row>
        <row r="42">
          <cell r="C42">
            <v>60</v>
          </cell>
        </row>
        <row r="43">
          <cell r="C43">
            <v>17</v>
          </cell>
        </row>
        <row r="44">
          <cell r="C44">
            <v>17</v>
          </cell>
        </row>
        <row r="45">
          <cell r="C45">
            <v>6</v>
          </cell>
        </row>
        <row r="46">
          <cell r="C46">
            <v>17</v>
          </cell>
        </row>
        <row r="47">
          <cell r="C47">
            <v>60</v>
          </cell>
        </row>
        <row r="48">
          <cell r="C48">
            <v>60</v>
          </cell>
        </row>
        <row r="49">
          <cell r="C49">
            <v>60</v>
          </cell>
        </row>
        <row r="50">
          <cell r="C50">
            <v>17</v>
          </cell>
        </row>
        <row r="51">
          <cell r="C51">
            <v>60</v>
          </cell>
        </row>
        <row r="52">
          <cell r="C52">
            <v>60</v>
          </cell>
        </row>
        <row r="53">
          <cell r="C53">
            <v>60</v>
          </cell>
        </row>
        <row r="54">
          <cell r="C54">
            <v>60</v>
          </cell>
        </row>
        <row r="55">
          <cell r="C55">
            <v>6</v>
          </cell>
        </row>
        <row r="56">
          <cell r="C56">
            <v>17</v>
          </cell>
        </row>
        <row r="57">
          <cell r="C57">
            <v>17</v>
          </cell>
        </row>
        <row r="58">
          <cell r="C58">
            <v>17</v>
          </cell>
        </row>
        <row r="59">
          <cell r="C59">
            <v>17</v>
          </cell>
        </row>
        <row r="60">
          <cell r="C60">
            <v>60</v>
          </cell>
        </row>
        <row r="61">
          <cell r="C61">
            <v>60</v>
          </cell>
        </row>
        <row r="62">
          <cell r="C62">
            <v>60</v>
          </cell>
        </row>
        <row r="63">
          <cell r="C63">
            <v>60</v>
          </cell>
        </row>
        <row r="64">
          <cell r="C64">
            <v>17</v>
          </cell>
        </row>
      </sheetData>
      <sheetData sheetId="2" refreshError="1">
        <row r="13">
          <cell r="D13">
            <v>6</v>
          </cell>
        </row>
        <row r="14">
          <cell r="D14">
            <v>6</v>
          </cell>
        </row>
        <row r="15">
          <cell r="D15">
            <v>17</v>
          </cell>
        </row>
        <row r="16">
          <cell r="D16">
            <v>31</v>
          </cell>
        </row>
        <row r="17">
          <cell r="D17">
            <v>31</v>
          </cell>
        </row>
        <row r="18">
          <cell r="D18">
            <v>17</v>
          </cell>
        </row>
        <row r="19">
          <cell r="D19">
            <v>31</v>
          </cell>
        </row>
        <row r="20">
          <cell r="D20">
            <v>31</v>
          </cell>
        </row>
        <row r="21">
          <cell r="D21">
            <v>31</v>
          </cell>
        </row>
        <row r="22">
          <cell r="D22">
            <v>31</v>
          </cell>
        </row>
        <row r="23">
          <cell r="D23">
            <v>31</v>
          </cell>
        </row>
        <row r="24">
          <cell r="D24">
            <v>31</v>
          </cell>
        </row>
        <row r="25">
          <cell r="D25">
            <v>31</v>
          </cell>
        </row>
        <row r="26">
          <cell r="D26">
            <v>31</v>
          </cell>
        </row>
        <row r="27">
          <cell r="D27">
            <v>31</v>
          </cell>
        </row>
        <row r="28">
          <cell r="D28">
            <v>60</v>
          </cell>
        </row>
        <row r="29">
          <cell r="D29">
            <v>60</v>
          </cell>
        </row>
        <row r="30">
          <cell r="D30">
            <v>31</v>
          </cell>
        </row>
        <row r="31">
          <cell r="D31">
            <v>31</v>
          </cell>
        </row>
        <row r="32">
          <cell r="D32">
            <v>31</v>
          </cell>
        </row>
        <row r="33">
          <cell r="D33">
            <v>31</v>
          </cell>
        </row>
        <row r="34">
          <cell r="D34">
            <v>17</v>
          </cell>
        </row>
        <row r="35">
          <cell r="D35">
            <v>60</v>
          </cell>
        </row>
        <row r="36">
          <cell r="D36">
            <v>60</v>
          </cell>
        </row>
        <row r="37">
          <cell r="D37">
            <v>6</v>
          </cell>
        </row>
        <row r="38">
          <cell r="D38">
            <v>6</v>
          </cell>
        </row>
        <row r="39">
          <cell r="D39">
            <v>17</v>
          </cell>
        </row>
        <row r="40">
          <cell r="D40">
            <v>60</v>
          </cell>
        </row>
        <row r="41">
          <cell r="D41">
            <v>60</v>
          </cell>
        </row>
        <row r="42">
          <cell r="D42">
            <v>60</v>
          </cell>
        </row>
        <row r="43">
          <cell r="D43">
            <v>17</v>
          </cell>
        </row>
        <row r="44">
          <cell r="D44">
            <v>17</v>
          </cell>
        </row>
        <row r="45">
          <cell r="D45">
            <v>6</v>
          </cell>
        </row>
        <row r="46">
          <cell r="D46">
            <v>17</v>
          </cell>
        </row>
        <row r="47">
          <cell r="D47">
            <v>60</v>
          </cell>
        </row>
        <row r="48">
          <cell r="D48">
            <v>60</v>
          </cell>
        </row>
        <row r="49">
          <cell r="D49">
            <v>60</v>
          </cell>
        </row>
        <row r="50">
          <cell r="D50">
            <v>17</v>
          </cell>
        </row>
        <row r="51">
          <cell r="D51">
            <v>60</v>
          </cell>
        </row>
        <row r="52">
          <cell r="D52">
            <v>60</v>
          </cell>
        </row>
        <row r="53">
          <cell r="D53">
            <v>60</v>
          </cell>
        </row>
        <row r="54">
          <cell r="D54">
            <v>60</v>
          </cell>
        </row>
        <row r="55">
          <cell r="D55">
            <v>6</v>
          </cell>
        </row>
        <row r="56">
          <cell r="D56">
            <v>17</v>
          </cell>
        </row>
        <row r="57">
          <cell r="D57">
            <v>17</v>
          </cell>
        </row>
        <row r="58">
          <cell r="D58">
            <v>17</v>
          </cell>
        </row>
        <row r="59">
          <cell r="D59">
            <v>17</v>
          </cell>
        </row>
        <row r="60">
          <cell r="D60">
            <v>60</v>
          </cell>
        </row>
        <row r="61">
          <cell r="D61">
            <v>60</v>
          </cell>
        </row>
        <row r="62">
          <cell r="D62">
            <v>60</v>
          </cell>
        </row>
        <row r="63">
          <cell r="D63">
            <v>60</v>
          </cell>
        </row>
        <row r="64">
          <cell r="D64">
            <v>17</v>
          </cell>
        </row>
      </sheetData>
      <sheetData sheetId="3" refreshError="1">
        <row r="29">
          <cell r="B29" t="str">
            <v>CSSAL</v>
          </cell>
          <cell r="C29" t="str">
            <v>Coût salarial total</v>
          </cell>
          <cell r="D29" t="str">
            <v>million de LUF</v>
          </cell>
          <cell r="E29">
            <v>1</v>
          </cell>
          <cell r="J29" t="str">
            <v>CSSAL</v>
          </cell>
          <cell r="N29" t="str">
            <v xml:space="preserve">    CSSAL   Coût salarial total </v>
          </cell>
        </row>
        <row r="30">
          <cell r="B30" t="str">
            <v>FRSAL</v>
          </cell>
          <cell r="C30" t="str">
            <v>Nombre de salariés</v>
          </cell>
          <cell r="D30" t="str">
            <v>milliers de personnes</v>
          </cell>
          <cell r="E30">
            <v>0</v>
          </cell>
          <cell r="J30" t="str">
            <v>FRSAL</v>
          </cell>
          <cell r="N30" t="str">
            <v xml:space="preserve">    FRSAL   Nombre de salariés </v>
          </cell>
        </row>
        <row r="31">
          <cell r="B31" t="str">
            <v>FROUV</v>
          </cell>
          <cell r="C31" t="str">
            <v>Nombre de salariés ouvriers</v>
          </cell>
          <cell r="D31" t="str">
            <v>milliers de personnes</v>
          </cell>
          <cell r="E31">
            <v>0</v>
          </cell>
          <cell r="J31" t="str">
            <v>FROUV</v>
          </cell>
          <cell r="N31" t="str">
            <v xml:space="preserve">    FROUV   Nombre de salariés ouvriers </v>
          </cell>
        </row>
        <row r="32">
          <cell r="B32" t="str">
            <v>FREMP</v>
          </cell>
          <cell r="C32" t="str">
            <v>Nombre de salariés employés</v>
          </cell>
          <cell r="D32" t="str">
            <v>milliers de personnes</v>
          </cell>
          <cell r="E32">
            <v>0</v>
          </cell>
          <cell r="J32" t="str">
            <v>FREMP</v>
          </cell>
          <cell r="N32" t="str">
            <v xml:space="preserve">    FREMP   Nombre de salariés employés </v>
          </cell>
        </row>
        <row r="33">
          <cell r="B33" t="str">
            <v>FRFON</v>
          </cell>
          <cell r="C33" t="str">
            <v>Nombre de salariés fonctionnaires</v>
          </cell>
          <cell r="D33" t="str">
            <v>milliers de personnes</v>
          </cell>
          <cell r="E33">
            <v>0</v>
          </cell>
          <cell r="J33" t="str">
            <v>FRFON</v>
          </cell>
          <cell r="N33" t="str">
            <v xml:space="preserve">    FRFON   Nombre de salariés fonctionnaires </v>
          </cell>
        </row>
        <row r="34">
          <cell r="B34" t="str">
            <v>SBSAL</v>
          </cell>
          <cell r="C34" t="str">
            <v>Salaires bruts</v>
          </cell>
          <cell r="D34" t="str">
            <v>million de LUF</v>
          </cell>
          <cell r="E34">
            <v>1</v>
          </cell>
          <cell r="J34" t="str">
            <v>SBSAL</v>
          </cell>
          <cell r="N34" t="str">
            <v xml:space="preserve">    SBSAL   Salaires bruts </v>
          </cell>
        </row>
        <row r="35">
          <cell r="B35" t="str">
            <v>SBOUV</v>
          </cell>
          <cell r="C35" t="str">
            <v>Salaire brut ouvriers</v>
          </cell>
          <cell r="D35" t="str">
            <v>million de LUF</v>
          </cell>
          <cell r="E35">
            <v>1</v>
          </cell>
          <cell r="J35" t="str">
            <v>SBOUV</v>
          </cell>
          <cell r="N35" t="str">
            <v xml:space="preserve">    SBOUV   Salaire brut ouvriers </v>
          </cell>
        </row>
        <row r="36">
          <cell r="B36" t="str">
            <v>SBEMP</v>
          </cell>
          <cell r="C36" t="str">
            <v>Salaire brut employés</v>
          </cell>
          <cell r="D36" t="str">
            <v>million de LUF</v>
          </cell>
          <cell r="E36">
            <v>1</v>
          </cell>
          <cell r="J36" t="str">
            <v>SBEMP</v>
          </cell>
          <cell r="N36" t="str">
            <v xml:space="preserve">    SBEMP   Salaire brut employés </v>
          </cell>
        </row>
        <row r="37">
          <cell r="B37" t="str">
            <v>SBFON</v>
          </cell>
          <cell r="C37" t="str">
            <v>Salaire brut fonctionnaires</v>
          </cell>
          <cell r="D37" t="str">
            <v>million de LUF</v>
          </cell>
          <cell r="E37">
            <v>1</v>
          </cell>
          <cell r="J37" t="str">
            <v>SBFON</v>
          </cell>
          <cell r="N37" t="str">
            <v xml:space="preserve">    SBFON   Salaire brut fonctionnaires </v>
          </cell>
        </row>
        <row r="38">
          <cell r="B38" t="str">
            <v>FCS</v>
          </cell>
          <cell r="C38" t="str">
            <v>Coût salarié frontaliers</v>
          </cell>
          <cell r="D38" t="str">
            <v>million de LUF</v>
          </cell>
          <cell r="E38">
            <v>1</v>
          </cell>
          <cell r="J38" t="str">
            <v>FCS</v>
          </cell>
          <cell r="N38" t="str">
            <v xml:space="preserve">    FCS   Coût salarié frontaliers </v>
          </cell>
        </row>
        <row r="39">
          <cell r="B39" t="str">
            <v>FSAL</v>
          </cell>
          <cell r="C39" t="str">
            <v>Nombre de salariés frontaliers</v>
          </cell>
          <cell r="D39" t="str">
            <v>milliers de personnes</v>
          </cell>
          <cell r="E39">
            <v>0</v>
          </cell>
          <cell r="J39" t="str">
            <v>FSAL</v>
          </cell>
          <cell r="N39" t="str">
            <v xml:space="preserve">    FSAL   Nombre de salariés frontaliers </v>
          </cell>
        </row>
        <row r="40">
          <cell r="B40" t="str">
            <v>FFOT</v>
          </cell>
          <cell r="C40" t="str">
            <v>Nombre de salariés frontaliers ouvriers</v>
          </cell>
          <cell r="D40" t="str">
            <v>milliers de personnes</v>
          </cell>
          <cell r="E40">
            <v>0</v>
          </cell>
          <cell r="J40" t="str">
            <v>FFOT</v>
          </cell>
          <cell r="N40" t="str">
            <v xml:space="preserve">    FFOT   Nombre de salariés frontaliers ouvriers </v>
          </cell>
        </row>
        <row r="41">
          <cell r="B41" t="str">
            <v>FFET</v>
          </cell>
          <cell r="C41" t="str">
            <v>Nombre de salariés frontaliers employés</v>
          </cell>
          <cell r="D41" t="str">
            <v>milliers de personnes</v>
          </cell>
          <cell r="E41">
            <v>0</v>
          </cell>
          <cell r="J41" t="str">
            <v>FFET</v>
          </cell>
          <cell r="N41" t="str">
            <v xml:space="preserve">    FFET   Nombre de salariés frontaliers employés </v>
          </cell>
        </row>
        <row r="42">
          <cell r="B42" t="str">
            <v>FFFT</v>
          </cell>
          <cell r="C42" t="str">
            <v>Nombre de salariés frontaliers fonctionnaires</v>
          </cell>
          <cell r="D42" t="str">
            <v>milliers de personnes</v>
          </cell>
          <cell r="E42">
            <v>0</v>
          </cell>
          <cell r="J42" t="str">
            <v>FFFT</v>
          </cell>
          <cell r="N42" t="str">
            <v xml:space="preserve">    FFFT   Nombre de salariés frontaliers fonctionnaires </v>
          </cell>
        </row>
        <row r="54">
          <cell r="C54" t="str">
            <v>=&lt;A60p</v>
          </cell>
        </row>
        <row r="56">
          <cell r="C56" t="str">
            <v>=&lt;A60p</v>
          </cell>
        </row>
        <row r="58">
          <cell r="C58" t="str">
            <v>==A31</v>
          </cell>
        </row>
        <row r="60">
          <cell r="C60" t="str">
            <v>=&lt;A60p</v>
          </cell>
        </row>
        <row r="64">
          <cell r="A64" t="str">
            <v>P1</v>
          </cell>
        </row>
        <row r="65">
          <cell r="A65" t="str">
            <v>P2</v>
          </cell>
        </row>
        <row r="66">
          <cell r="A66" t="str">
            <v>B1</v>
          </cell>
        </row>
        <row r="67">
          <cell r="A67" t="str">
            <v>TVAND</v>
          </cell>
        </row>
        <row r="68">
          <cell r="A68" t="str">
            <v>D1</v>
          </cell>
        </row>
        <row r="69">
          <cell r="A69" t="str">
            <v>D11</v>
          </cell>
        </row>
        <row r="70">
          <cell r="A70" t="str">
            <v>D12</v>
          </cell>
        </row>
        <row r="71">
          <cell r="A71" t="str">
            <v>D121</v>
          </cell>
        </row>
        <row r="72">
          <cell r="A72" t="str">
            <v>D122</v>
          </cell>
        </row>
        <row r="73">
          <cell r="A73" t="str">
            <v>D214</v>
          </cell>
        </row>
        <row r="74">
          <cell r="A74" t="str">
            <v>D319</v>
          </cell>
        </row>
        <row r="75">
          <cell r="A75" t="str">
            <v>D29</v>
          </cell>
        </row>
        <row r="76">
          <cell r="A76" t="str">
            <v>D39</v>
          </cell>
        </row>
        <row r="77">
          <cell r="A77" t="str">
            <v>B2</v>
          </cell>
        </row>
        <row r="78">
          <cell r="A78" t="str">
            <v>B3</v>
          </cell>
        </row>
        <row r="79">
          <cell r="A79" t="str">
            <v>B4</v>
          </cell>
        </row>
        <row r="80">
          <cell r="A80" t="str">
            <v>K1</v>
          </cell>
        </row>
        <row r="81">
          <cell r="A81" t="str">
            <v>ETO</v>
          </cell>
        </row>
        <row r="82">
          <cell r="A82" t="str">
            <v>EEM</v>
          </cell>
        </row>
        <row r="83">
          <cell r="A83" t="str">
            <v>ESE</v>
          </cell>
        </row>
        <row r="84">
          <cell r="A84" t="str">
            <v>HRS</v>
          </cell>
        </row>
      </sheetData>
      <sheetData sheetId="4"/>
      <sheetData sheetId="5" refreshError="1">
        <row r="13">
          <cell r="C13">
            <v>6</v>
          </cell>
        </row>
        <row r="14">
          <cell r="C14">
            <v>6</v>
          </cell>
        </row>
        <row r="15">
          <cell r="C15">
            <v>17</v>
          </cell>
        </row>
        <row r="16">
          <cell r="C16">
            <v>31</v>
          </cell>
        </row>
        <row r="17">
          <cell r="C17">
            <v>31</v>
          </cell>
        </row>
        <row r="18">
          <cell r="C18">
            <v>17</v>
          </cell>
        </row>
        <row r="19">
          <cell r="C19">
            <v>31</v>
          </cell>
        </row>
        <row r="20">
          <cell r="C20">
            <v>31</v>
          </cell>
        </row>
        <row r="21">
          <cell r="C21">
            <v>31</v>
          </cell>
        </row>
        <row r="22">
          <cell r="C22">
            <v>31</v>
          </cell>
        </row>
        <row r="23">
          <cell r="C23">
            <v>31</v>
          </cell>
        </row>
        <row r="24">
          <cell r="C24">
            <v>31</v>
          </cell>
        </row>
        <row r="25">
          <cell r="C25">
            <v>31</v>
          </cell>
        </row>
        <row r="26">
          <cell r="C26">
            <v>31</v>
          </cell>
        </row>
        <row r="27">
          <cell r="C27">
            <v>31</v>
          </cell>
        </row>
        <row r="28">
          <cell r="C28">
            <v>60</v>
          </cell>
        </row>
        <row r="29">
          <cell r="C29">
            <v>60</v>
          </cell>
        </row>
        <row r="30">
          <cell r="C30">
            <v>31</v>
          </cell>
        </row>
        <row r="31">
          <cell r="C31">
            <v>31</v>
          </cell>
        </row>
        <row r="32">
          <cell r="C32">
            <v>31</v>
          </cell>
        </row>
        <row r="33">
          <cell r="C33">
            <v>31</v>
          </cell>
        </row>
        <row r="34">
          <cell r="C34">
            <v>17</v>
          </cell>
        </row>
        <row r="35">
          <cell r="C35">
            <v>60</v>
          </cell>
        </row>
        <row r="36">
          <cell r="C36">
            <v>60</v>
          </cell>
        </row>
        <row r="37">
          <cell r="C37">
            <v>6</v>
          </cell>
        </row>
        <row r="38">
          <cell r="C38">
            <v>6</v>
          </cell>
        </row>
        <row r="39">
          <cell r="C39">
            <v>17</v>
          </cell>
        </row>
        <row r="40">
          <cell r="C40">
            <v>60</v>
          </cell>
        </row>
        <row r="41">
          <cell r="C41">
            <v>60</v>
          </cell>
        </row>
        <row r="42">
          <cell r="C42">
            <v>60</v>
          </cell>
        </row>
        <row r="43">
          <cell r="C43">
            <v>17</v>
          </cell>
        </row>
        <row r="44">
          <cell r="C44">
            <v>17</v>
          </cell>
        </row>
        <row r="45">
          <cell r="C45">
            <v>6</v>
          </cell>
        </row>
        <row r="46">
          <cell r="C46">
            <v>17</v>
          </cell>
        </row>
        <row r="47">
          <cell r="C47">
            <v>60</v>
          </cell>
        </row>
        <row r="48">
          <cell r="C48">
            <v>60</v>
          </cell>
        </row>
        <row r="49">
          <cell r="C49">
            <v>60</v>
          </cell>
        </row>
        <row r="50">
          <cell r="C50">
            <v>17</v>
          </cell>
        </row>
        <row r="51">
          <cell r="C51">
            <v>60</v>
          </cell>
        </row>
        <row r="52">
          <cell r="C52">
            <v>60</v>
          </cell>
        </row>
        <row r="53">
          <cell r="C53">
            <v>60</v>
          </cell>
        </row>
        <row r="54">
          <cell r="C54">
            <v>60</v>
          </cell>
        </row>
        <row r="55">
          <cell r="C55">
            <v>6</v>
          </cell>
        </row>
        <row r="56">
          <cell r="C56">
            <v>17</v>
          </cell>
        </row>
        <row r="57">
          <cell r="C57">
            <v>17</v>
          </cell>
        </row>
        <row r="58">
          <cell r="C58">
            <v>17</v>
          </cell>
        </row>
        <row r="59">
          <cell r="C59">
            <v>17</v>
          </cell>
        </row>
        <row r="60">
          <cell r="C60">
            <v>60</v>
          </cell>
        </row>
        <row r="61">
          <cell r="C61">
            <v>60</v>
          </cell>
        </row>
        <row r="62">
          <cell r="C62">
            <v>60</v>
          </cell>
        </row>
        <row r="63">
          <cell r="C63">
            <v>60</v>
          </cell>
        </row>
        <row r="64">
          <cell r="C64">
            <v>17</v>
          </cell>
        </row>
      </sheetData>
      <sheetData sheetId="6" refreshError="1">
        <row r="42">
          <cell r="L42" t="str">
            <v>y</v>
          </cell>
          <cell r="M42">
            <v>11</v>
          </cell>
          <cell r="N42" t="str">
            <v>Regular</v>
          </cell>
          <cell r="O42">
            <v>10</v>
          </cell>
          <cell r="P42" t="str">
            <v>Bold</v>
          </cell>
          <cell r="Q42" t="str">
            <v>Services collectifs, sociaux, personnels et domestiques</v>
          </cell>
          <cell r="R42">
            <v>0</v>
          </cell>
        </row>
        <row r="43">
          <cell r="L43" t="str">
            <v>y</v>
          </cell>
          <cell r="M43">
            <v>11</v>
          </cell>
          <cell r="N43" t="str">
            <v>Regular</v>
          </cell>
          <cell r="O43">
            <v>10</v>
          </cell>
          <cell r="P43" t="str">
            <v>Bold</v>
          </cell>
          <cell r="Q43" t="str">
            <v>Education, santé et protection sociale</v>
          </cell>
          <cell r="R43">
            <v>0</v>
          </cell>
        </row>
        <row r="44">
          <cell r="L44" t="str">
            <v>y</v>
          </cell>
          <cell r="M44">
            <v>11</v>
          </cell>
          <cell r="N44" t="str">
            <v>Regular</v>
          </cell>
          <cell r="O44">
            <v>10</v>
          </cell>
          <cell r="P44" t="str">
            <v>Bold</v>
          </cell>
          <cell r="Q44" t="str">
            <v>Services d'administration publique</v>
          </cell>
          <cell r="R44">
            <v>0</v>
          </cell>
        </row>
        <row r="45">
          <cell r="L45" t="str">
            <v>n</v>
          </cell>
          <cell r="M45">
            <v>11</v>
          </cell>
          <cell r="N45" t="str">
            <v>Regular</v>
          </cell>
          <cell r="O45">
            <v>10</v>
          </cell>
          <cell r="P45" t="str">
            <v>Bold</v>
          </cell>
          <cell r="Q45" t="str">
            <v>s1</v>
          </cell>
          <cell r="R45">
            <v>0</v>
          </cell>
        </row>
        <row r="46">
          <cell r="L46" t="str">
            <v>y</v>
          </cell>
          <cell r="M46">
            <v>11</v>
          </cell>
          <cell r="N46" t="str">
            <v>Regular</v>
          </cell>
          <cell r="O46">
            <v>10</v>
          </cell>
          <cell r="P46" t="str">
            <v>Bold</v>
          </cell>
          <cell r="Q46" t="str">
            <v>Services de location et aux entreprises</v>
          </cell>
          <cell r="R46">
            <v>0</v>
          </cell>
        </row>
        <row r="47">
          <cell r="L47" t="str">
            <v>y</v>
          </cell>
          <cell r="M47">
            <v>11</v>
          </cell>
          <cell r="N47" t="str">
            <v>Regular</v>
          </cell>
          <cell r="O47">
            <v>10</v>
          </cell>
          <cell r="P47" t="str">
            <v>Bold</v>
          </cell>
          <cell r="Q47" t="str">
            <v>Services immobiliers</v>
          </cell>
          <cell r="R47">
            <v>0</v>
          </cell>
        </row>
        <row r="48">
          <cell r="L48" t="str">
            <v>n</v>
          </cell>
          <cell r="M48">
            <v>11</v>
          </cell>
          <cell r="N48" t="str">
            <v>Regular</v>
          </cell>
          <cell r="O48">
            <v>10</v>
          </cell>
          <cell r="P48" t="str">
            <v>Bold</v>
          </cell>
          <cell r="Q48" t="str">
            <v>s2</v>
          </cell>
          <cell r="R48">
            <v>0</v>
          </cell>
        </row>
        <row r="49">
          <cell r="L49" t="str">
            <v>y</v>
          </cell>
          <cell r="M49">
            <v>11</v>
          </cell>
          <cell r="N49" t="str">
            <v>Regular</v>
          </cell>
          <cell r="O49">
            <v>9</v>
          </cell>
          <cell r="P49" t="str">
            <v>Bold</v>
          </cell>
          <cell r="Q49" t="str">
            <v>Assurance et auxiliaires financiers</v>
          </cell>
          <cell r="R49">
            <v>0</v>
          </cell>
        </row>
        <row r="50">
          <cell r="L50" t="str">
            <v>y</v>
          </cell>
          <cell r="M50">
            <v>11</v>
          </cell>
          <cell r="N50" t="str">
            <v>Regular</v>
          </cell>
          <cell r="O50">
            <v>10</v>
          </cell>
          <cell r="P50" t="str">
            <v>Bold</v>
          </cell>
          <cell r="Q50" t="str">
            <v>Intermédiation financière</v>
          </cell>
          <cell r="R50">
            <v>0</v>
          </cell>
        </row>
        <row r="51">
          <cell r="L51" t="str">
            <v>n</v>
          </cell>
          <cell r="M51">
            <v>11</v>
          </cell>
          <cell r="N51" t="str">
            <v>Regular</v>
          </cell>
          <cell r="O51">
            <v>10</v>
          </cell>
          <cell r="P51" t="str">
            <v>Bold</v>
          </cell>
          <cell r="Q51" t="str">
            <v>s3</v>
          </cell>
          <cell r="R51">
            <v>0</v>
          </cell>
        </row>
        <row r="52">
          <cell r="L52" t="str">
            <v>y</v>
          </cell>
          <cell r="M52">
            <v>11</v>
          </cell>
          <cell r="N52" t="str">
            <v>Regular</v>
          </cell>
          <cell r="O52">
            <v>10</v>
          </cell>
          <cell r="P52" t="str">
            <v>Bold</v>
          </cell>
          <cell r="Q52" t="str">
            <v>Transports et communications</v>
          </cell>
          <cell r="R52">
            <v>0</v>
          </cell>
        </row>
        <row r="53">
          <cell r="L53" t="str">
            <v>y</v>
          </cell>
          <cell r="M53">
            <v>11</v>
          </cell>
          <cell r="N53" t="str">
            <v>Regular</v>
          </cell>
          <cell r="O53">
            <v>10</v>
          </cell>
          <cell r="P53" t="str">
            <v>Bold</v>
          </cell>
          <cell r="Q53" t="str">
            <v>Services d'hotellerie et de restauration</v>
          </cell>
          <cell r="R53">
            <v>0</v>
          </cell>
        </row>
        <row r="54">
          <cell r="L54" t="str">
            <v>y</v>
          </cell>
          <cell r="M54">
            <v>11</v>
          </cell>
          <cell r="N54" t="str">
            <v>Regular</v>
          </cell>
          <cell r="O54">
            <v>10</v>
          </cell>
          <cell r="P54" t="str">
            <v>Bold</v>
          </cell>
          <cell r="Q54" t="str">
            <v>Ventes; réparations automobiles et d'articles domestiques</v>
          </cell>
          <cell r="R54">
            <v>0</v>
          </cell>
        </row>
        <row r="55">
          <cell r="L55" t="str">
            <v>n</v>
          </cell>
          <cell r="M55">
            <v>11</v>
          </cell>
          <cell r="N55" t="str">
            <v>Regular</v>
          </cell>
          <cell r="O55">
            <v>10</v>
          </cell>
          <cell r="P55" t="str">
            <v>Bold</v>
          </cell>
          <cell r="Q55" t="str">
            <v>s4</v>
          </cell>
          <cell r="R55">
            <v>0</v>
          </cell>
        </row>
        <row r="56">
          <cell r="L56" t="str">
            <v>y</v>
          </cell>
          <cell r="M56">
            <v>11</v>
          </cell>
          <cell r="N56" t="str">
            <v>Regular</v>
          </cell>
          <cell r="O56">
            <v>10</v>
          </cell>
          <cell r="P56" t="str">
            <v>Bold</v>
          </cell>
          <cell r="Q56" t="str">
            <v>Construction</v>
          </cell>
          <cell r="R56">
            <v>0</v>
          </cell>
        </row>
        <row r="57">
          <cell r="L57" t="str">
            <v>n</v>
          </cell>
          <cell r="M57">
            <v>11</v>
          </cell>
          <cell r="N57" t="str">
            <v>Regular</v>
          </cell>
          <cell r="O57">
            <v>10</v>
          </cell>
          <cell r="P57" t="str">
            <v>Bold</v>
          </cell>
          <cell r="Q57" t="str">
            <v>s5</v>
          </cell>
          <cell r="R57">
            <v>0</v>
          </cell>
        </row>
        <row r="58">
          <cell r="L58" t="str">
            <v>y</v>
          </cell>
          <cell r="M58">
            <v>11</v>
          </cell>
          <cell r="N58" t="str">
            <v>Regular</v>
          </cell>
          <cell r="O58">
            <v>10</v>
          </cell>
          <cell r="P58" t="str">
            <v>Bold</v>
          </cell>
          <cell r="Q58" t="str">
            <v>Électricité, gaz et eau</v>
          </cell>
          <cell r="R58">
            <v>6</v>
          </cell>
        </row>
        <row r="59">
          <cell r="L59" t="str">
            <v>n</v>
          </cell>
          <cell r="M59">
            <v>11</v>
          </cell>
          <cell r="N59" t="str">
            <v>Regular</v>
          </cell>
          <cell r="O59">
            <v>10</v>
          </cell>
          <cell r="P59" t="str">
            <v>Bold</v>
          </cell>
          <cell r="Q59" t="str">
            <v>s6</v>
          </cell>
          <cell r="R59">
            <v>0</v>
          </cell>
        </row>
        <row r="60">
          <cell r="L60" t="str">
            <v>y</v>
          </cell>
          <cell r="M60">
            <v>11</v>
          </cell>
          <cell r="N60" t="str">
            <v>Regular</v>
          </cell>
          <cell r="O60">
            <v>10</v>
          </cell>
          <cell r="P60" t="str">
            <v>Bold</v>
          </cell>
          <cell r="Q60" t="str">
            <v>Autres industries extractives et manufacturières</v>
          </cell>
          <cell r="R60">
            <v>0</v>
          </cell>
        </row>
        <row r="61">
          <cell r="L61" t="str">
            <v>y</v>
          </cell>
          <cell r="M61">
            <v>11</v>
          </cell>
          <cell r="N61" t="str">
            <v>Regular</v>
          </cell>
          <cell r="O61">
            <v>10</v>
          </cell>
          <cell r="P61" t="str">
            <v>Bold</v>
          </cell>
          <cell r="Q61" t="str">
            <v>Produits de la métallurgie et du travail des métaux</v>
          </cell>
          <cell r="R61">
            <v>0</v>
          </cell>
        </row>
        <row r="62">
          <cell r="L62" t="str">
            <v>n</v>
          </cell>
          <cell r="M62">
            <v>11</v>
          </cell>
          <cell r="N62" t="str">
            <v>Regular</v>
          </cell>
          <cell r="O62">
            <v>10</v>
          </cell>
          <cell r="P62" t="str">
            <v>Bold</v>
          </cell>
          <cell r="Q62" t="str">
            <v>s7</v>
          </cell>
          <cell r="R62">
            <v>0</v>
          </cell>
        </row>
        <row r="63">
          <cell r="L63" t="str">
            <v>y</v>
          </cell>
          <cell r="M63">
            <v>11</v>
          </cell>
          <cell r="N63" t="str">
            <v>Regular</v>
          </cell>
          <cell r="O63">
            <v>10</v>
          </cell>
          <cell r="P63" t="str">
            <v>Bold</v>
          </cell>
          <cell r="Q63" t="str">
            <v>Agriculture</v>
          </cell>
          <cell r="R63">
            <v>4</v>
          </cell>
        </row>
        <row r="87">
          <cell r="L87" t="str">
            <v>y</v>
          </cell>
          <cell r="M87">
            <v>10</v>
          </cell>
          <cell r="N87" t="str">
            <v>Regular</v>
          </cell>
          <cell r="O87">
            <v>10</v>
          </cell>
          <cell r="P87" t="str">
            <v>Bold</v>
          </cell>
          <cell r="Q87" t="str">
            <v>Autres activités de services</v>
          </cell>
          <cell r="R87">
            <v>0</v>
          </cell>
        </row>
        <row r="88">
          <cell r="L88" t="str">
            <v>n</v>
          </cell>
          <cell r="M88">
            <v>10</v>
          </cell>
          <cell r="N88" t="str">
            <v>Regular</v>
          </cell>
          <cell r="O88">
            <v>10</v>
          </cell>
          <cell r="P88" t="str">
            <v>Bold</v>
          </cell>
          <cell r="Q88">
            <v>0</v>
          </cell>
          <cell r="R88">
            <v>0</v>
          </cell>
        </row>
        <row r="89">
          <cell r="L89" t="str">
            <v>y</v>
          </cell>
          <cell r="M89">
            <v>10</v>
          </cell>
          <cell r="N89" t="str">
            <v>Regular</v>
          </cell>
          <cell r="O89">
            <v>10</v>
          </cell>
          <cell r="P89" t="str">
            <v>Bold</v>
          </cell>
          <cell r="Q89" t="str">
            <v>Activités financières; immobilier, location et services aux entreprises</v>
          </cell>
          <cell r="R89">
            <v>0</v>
          </cell>
        </row>
        <row r="90">
          <cell r="L90" t="str">
            <v>n</v>
          </cell>
          <cell r="M90">
            <v>10</v>
          </cell>
          <cell r="N90" t="str">
            <v>Regular</v>
          </cell>
          <cell r="O90">
            <v>10</v>
          </cell>
          <cell r="P90" t="str">
            <v>Bold</v>
          </cell>
          <cell r="Q90">
            <v>0</v>
          </cell>
          <cell r="R90">
            <v>0</v>
          </cell>
        </row>
        <row r="91">
          <cell r="L91" t="str">
            <v>y</v>
          </cell>
          <cell r="M91">
            <v>10</v>
          </cell>
          <cell r="N91" t="str">
            <v>Regular</v>
          </cell>
          <cell r="O91">
            <v>10</v>
          </cell>
          <cell r="P91" t="str">
            <v>Bold</v>
          </cell>
          <cell r="Q91" t="str">
            <v>Commerce, réparation, HORECA, transports et communications</v>
          </cell>
          <cell r="R91">
            <v>0</v>
          </cell>
        </row>
        <row r="92">
          <cell r="L92" t="str">
            <v>n</v>
          </cell>
          <cell r="M92">
            <v>10</v>
          </cell>
          <cell r="N92" t="str">
            <v>Regular</v>
          </cell>
          <cell r="O92">
            <v>10</v>
          </cell>
          <cell r="P92" t="str">
            <v>Bold</v>
          </cell>
          <cell r="Q92">
            <v>0</v>
          </cell>
          <cell r="R92">
            <v>0</v>
          </cell>
        </row>
        <row r="93">
          <cell r="L93" t="str">
            <v>y</v>
          </cell>
          <cell r="M93">
            <v>10</v>
          </cell>
          <cell r="N93" t="str">
            <v>Regular</v>
          </cell>
          <cell r="O93">
            <v>10</v>
          </cell>
          <cell r="P93" t="str">
            <v>Bold</v>
          </cell>
          <cell r="Q93" t="str">
            <v>Construction</v>
          </cell>
          <cell r="R93">
            <v>0</v>
          </cell>
        </row>
        <row r="94">
          <cell r="L94" t="str">
            <v>n</v>
          </cell>
          <cell r="M94">
            <v>10</v>
          </cell>
          <cell r="N94" t="str">
            <v>Regular</v>
          </cell>
          <cell r="O94">
            <v>9</v>
          </cell>
          <cell r="P94" t="str">
            <v>Bold</v>
          </cell>
          <cell r="Q94">
            <v>0</v>
          </cell>
          <cell r="R94">
            <v>0</v>
          </cell>
        </row>
        <row r="95">
          <cell r="L95" t="str">
            <v>y</v>
          </cell>
          <cell r="M95">
            <v>10</v>
          </cell>
          <cell r="N95" t="str">
            <v>Regular</v>
          </cell>
          <cell r="O95">
            <v>9</v>
          </cell>
          <cell r="P95" t="str">
            <v>Bold</v>
          </cell>
          <cell r="Q95" t="str">
            <v>Industrie, y compris énergie</v>
          </cell>
          <cell r="R95">
            <v>0</v>
          </cell>
        </row>
        <row r="96">
          <cell r="L96" t="str">
            <v>n</v>
          </cell>
          <cell r="M96">
            <v>10</v>
          </cell>
          <cell r="N96" t="str">
            <v>Regular</v>
          </cell>
          <cell r="O96">
            <v>9</v>
          </cell>
          <cell r="P96" t="str">
            <v>Bold</v>
          </cell>
          <cell r="Q96">
            <v>0</v>
          </cell>
          <cell r="R96">
            <v>0</v>
          </cell>
        </row>
        <row r="97">
          <cell r="L97" t="str">
            <v>y</v>
          </cell>
          <cell r="M97">
            <v>10</v>
          </cell>
          <cell r="N97" t="str">
            <v>Regular</v>
          </cell>
          <cell r="O97">
            <v>9</v>
          </cell>
          <cell r="P97" t="str">
            <v>Bold</v>
          </cell>
          <cell r="Q97" t="str">
            <v>Agriculture</v>
          </cell>
          <cell r="R97">
            <v>0</v>
          </cell>
        </row>
        <row r="125">
          <cell r="L125" t="str">
            <v>y</v>
          </cell>
          <cell r="M125">
            <v>9</v>
          </cell>
          <cell r="N125" t="str">
            <v>Regular</v>
          </cell>
          <cell r="O125">
            <v>8</v>
          </cell>
          <cell r="P125" t="str">
            <v>Bold</v>
          </cell>
          <cell r="Q125" t="str">
            <v>Services collectifs, sociaux, personnels et domestiques</v>
          </cell>
          <cell r="R125">
            <v>0</v>
          </cell>
        </row>
        <row r="126">
          <cell r="L126" t="str">
            <v>y</v>
          </cell>
          <cell r="M126">
            <v>9</v>
          </cell>
          <cell r="N126" t="str">
            <v>Regular</v>
          </cell>
          <cell r="O126">
            <v>10</v>
          </cell>
          <cell r="P126" t="str">
            <v>Bold</v>
          </cell>
          <cell r="Q126" t="str">
            <v>Education, santé et protection sociale</v>
          </cell>
          <cell r="R126">
            <v>0</v>
          </cell>
        </row>
        <row r="127">
          <cell r="L127" t="str">
            <v>y</v>
          </cell>
          <cell r="M127">
            <v>9</v>
          </cell>
          <cell r="N127" t="str">
            <v>Regular</v>
          </cell>
          <cell r="O127">
            <v>10</v>
          </cell>
          <cell r="P127" t="str">
            <v>Bold</v>
          </cell>
          <cell r="Q127" t="str">
            <v>Services d'administration publique</v>
          </cell>
          <cell r="R127">
            <v>0</v>
          </cell>
        </row>
        <row r="128">
          <cell r="L128" t="str">
            <v>n</v>
          </cell>
          <cell r="M128">
            <v>9</v>
          </cell>
          <cell r="N128" t="str">
            <v>Regular</v>
          </cell>
          <cell r="O128">
            <v>8</v>
          </cell>
          <cell r="P128" t="str">
            <v>Bold</v>
          </cell>
          <cell r="Q128" t="str">
            <v>s1</v>
          </cell>
          <cell r="R128">
            <v>0</v>
          </cell>
        </row>
        <row r="129">
          <cell r="L129" t="str">
            <v>y</v>
          </cell>
          <cell r="M129">
            <v>9</v>
          </cell>
          <cell r="N129" t="str">
            <v>Regular</v>
          </cell>
          <cell r="O129">
            <v>10</v>
          </cell>
          <cell r="P129" t="str">
            <v>Bold</v>
          </cell>
          <cell r="Q129" t="str">
            <v>Activités immobilières, location et services aux entreprises</v>
          </cell>
          <cell r="R129">
            <v>0</v>
          </cell>
        </row>
        <row r="130">
          <cell r="L130" t="str">
            <v>y</v>
          </cell>
          <cell r="M130">
            <v>9</v>
          </cell>
          <cell r="N130" t="str">
            <v>Regular</v>
          </cell>
          <cell r="O130">
            <v>10</v>
          </cell>
          <cell r="P130" t="str">
            <v>Bold</v>
          </cell>
          <cell r="Q130" t="str">
            <v>Activités financières</v>
          </cell>
          <cell r="R130">
            <v>0</v>
          </cell>
        </row>
        <row r="131">
          <cell r="L131" t="str">
            <v>n</v>
          </cell>
          <cell r="M131">
            <v>9</v>
          </cell>
          <cell r="N131" t="str">
            <v>Regular</v>
          </cell>
          <cell r="O131">
            <v>8</v>
          </cell>
          <cell r="P131" t="str">
            <v>Bold</v>
          </cell>
          <cell r="Q131" t="str">
            <v>s2</v>
          </cell>
          <cell r="R131">
            <v>0</v>
          </cell>
        </row>
        <row r="132">
          <cell r="L132" t="str">
            <v>y</v>
          </cell>
          <cell r="M132">
            <v>9</v>
          </cell>
          <cell r="N132" t="str">
            <v>Regular</v>
          </cell>
          <cell r="O132">
            <v>10</v>
          </cell>
          <cell r="P132" t="str">
            <v>Bold</v>
          </cell>
          <cell r="Q132" t="str">
            <v>Commerce, HORECA, transports et communications</v>
          </cell>
          <cell r="R132">
            <v>0</v>
          </cell>
        </row>
        <row r="133">
          <cell r="L133" t="str">
            <v>n</v>
          </cell>
          <cell r="M133">
            <v>9</v>
          </cell>
          <cell r="N133" t="str">
            <v>Regular</v>
          </cell>
          <cell r="O133">
            <v>8</v>
          </cell>
          <cell r="P133" t="str">
            <v>Bold</v>
          </cell>
          <cell r="Q133" t="str">
            <v>s3</v>
          </cell>
          <cell r="R133">
            <v>0</v>
          </cell>
        </row>
        <row r="134">
          <cell r="L134" t="str">
            <v>y</v>
          </cell>
          <cell r="M134">
            <v>9</v>
          </cell>
          <cell r="N134" t="str">
            <v>Regular</v>
          </cell>
          <cell r="O134">
            <v>10</v>
          </cell>
          <cell r="P134" t="str">
            <v>Bold</v>
          </cell>
          <cell r="Q134" t="str">
            <v>Construction</v>
          </cell>
          <cell r="R134">
            <v>0</v>
          </cell>
        </row>
        <row r="135">
          <cell r="L135" t="str">
            <v>n</v>
          </cell>
          <cell r="M135">
            <v>9</v>
          </cell>
          <cell r="N135" t="str">
            <v>Regular</v>
          </cell>
          <cell r="O135">
            <v>8</v>
          </cell>
          <cell r="P135" t="str">
            <v>Bold</v>
          </cell>
          <cell r="Q135" t="str">
            <v>s4</v>
          </cell>
          <cell r="R135">
            <v>0</v>
          </cell>
        </row>
        <row r="136">
          <cell r="L136" t="str">
            <v>y</v>
          </cell>
          <cell r="M136">
            <v>9</v>
          </cell>
          <cell r="N136" t="str">
            <v>Regular</v>
          </cell>
          <cell r="O136">
            <v>8</v>
          </cell>
          <cell r="P136" t="str">
            <v>Bold</v>
          </cell>
          <cell r="Q136" t="str">
            <v>Électricité, gaz et eau</v>
          </cell>
          <cell r="R136">
            <v>3</v>
          </cell>
        </row>
        <row r="137">
          <cell r="L137" t="str">
            <v>n</v>
          </cell>
          <cell r="M137">
            <v>9</v>
          </cell>
          <cell r="N137" t="str">
            <v>Regular</v>
          </cell>
          <cell r="O137">
            <v>8</v>
          </cell>
          <cell r="P137" t="str">
            <v>Bold</v>
          </cell>
          <cell r="Q137" t="str">
            <v>s5</v>
          </cell>
          <cell r="R137">
            <v>0</v>
          </cell>
        </row>
        <row r="138">
          <cell r="L138" t="str">
            <v>y</v>
          </cell>
          <cell r="M138">
            <v>9</v>
          </cell>
          <cell r="N138" t="str">
            <v>Regular</v>
          </cell>
          <cell r="O138">
            <v>10</v>
          </cell>
          <cell r="P138" t="str">
            <v>Bold</v>
          </cell>
          <cell r="Q138" t="str">
            <v>Autres industries manufacturières</v>
          </cell>
          <cell r="R138">
            <v>0</v>
          </cell>
        </row>
        <row r="139">
          <cell r="L139" t="str">
            <v>y</v>
          </cell>
          <cell r="M139">
            <v>9</v>
          </cell>
          <cell r="N139" t="str">
            <v>Regular</v>
          </cell>
          <cell r="O139">
            <v>10</v>
          </cell>
          <cell r="P139" t="str">
            <v>Bold</v>
          </cell>
          <cell r="Q139" t="str">
            <v>Métallurgie et travail des métaux</v>
          </cell>
          <cell r="R139">
            <v>0</v>
          </cell>
        </row>
        <row r="140">
          <cell r="L140" t="str">
            <v>n</v>
          </cell>
          <cell r="M140">
            <v>9</v>
          </cell>
          <cell r="N140" t="str">
            <v>Regular</v>
          </cell>
          <cell r="O140">
            <v>8</v>
          </cell>
          <cell r="P140" t="str">
            <v>Bold</v>
          </cell>
          <cell r="Q140" t="str">
            <v>s6</v>
          </cell>
          <cell r="R140">
            <v>0</v>
          </cell>
        </row>
        <row r="141">
          <cell r="L141" t="str">
            <v>y</v>
          </cell>
          <cell r="M141">
            <v>9</v>
          </cell>
          <cell r="N141" t="str">
            <v>Regular</v>
          </cell>
          <cell r="O141">
            <v>8</v>
          </cell>
          <cell r="P141" t="str">
            <v>Bold</v>
          </cell>
          <cell r="Q141" t="str">
            <v>Agriculture</v>
          </cell>
          <cell r="R141">
            <v>2</v>
          </cell>
        </row>
      </sheetData>
      <sheetData sheetId="7"/>
      <sheetData sheetId="8"/>
      <sheetData sheetId="9"/>
      <sheetData sheetId="10" refreshError="1">
        <row r="4">
          <cell r="A4" t="str">
            <v>NOMEN</v>
          </cell>
          <cell r="B4">
            <v>1985</v>
          </cell>
          <cell r="C4">
            <v>1986</v>
          </cell>
          <cell r="D4">
            <v>1987</v>
          </cell>
          <cell r="E4">
            <v>1988</v>
          </cell>
          <cell r="F4">
            <v>1989</v>
          </cell>
          <cell r="G4">
            <v>1990</v>
          </cell>
          <cell r="H4">
            <v>1991</v>
          </cell>
          <cell r="I4">
            <v>1992</v>
          </cell>
          <cell r="J4">
            <v>1993</v>
          </cell>
          <cell r="K4">
            <v>1994</v>
          </cell>
          <cell r="L4">
            <v>1995</v>
          </cell>
          <cell r="M4">
            <v>1996</v>
          </cell>
          <cell r="N4">
            <v>1997</v>
          </cell>
          <cell r="O4">
            <v>1998</v>
          </cell>
          <cell r="P4">
            <v>1999</v>
          </cell>
          <cell r="Q4">
            <v>2000</v>
          </cell>
          <cell r="R4">
            <v>2001</v>
          </cell>
        </row>
        <row r="5">
          <cell r="A5" t="str">
            <v xml:space="preserve"> 1</v>
          </cell>
          <cell r="B5">
            <v>253.98</v>
          </cell>
          <cell r="C5">
            <v>273.36</v>
          </cell>
          <cell r="D5">
            <v>309.48</v>
          </cell>
          <cell r="E5">
            <v>348.55</v>
          </cell>
          <cell r="F5">
            <v>384.43</v>
          </cell>
          <cell r="G5">
            <v>432.78</v>
          </cell>
          <cell r="H5">
            <v>493.71</v>
          </cell>
          <cell r="I5">
            <v>547.47</v>
          </cell>
          <cell r="J5">
            <v>631.67999999999995</v>
          </cell>
          <cell r="K5">
            <v>656.44</v>
          </cell>
          <cell r="L5">
            <v>555.49</v>
          </cell>
          <cell r="M5">
            <v>680.9</v>
          </cell>
          <cell r="N5">
            <v>720.68</v>
          </cell>
          <cell r="O5">
            <v>778.82</v>
          </cell>
          <cell r="P5">
            <v>0</v>
          </cell>
          <cell r="Q5">
            <v>0</v>
          </cell>
          <cell r="R5">
            <v>0</v>
          </cell>
        </row>
        <row r="6">
          <cell r="A6" t="str">
            <v xml:space="preserve"> 11</v>
          </cell>
          <cell r="B6">
            <v>253.98</v>
          </cell>
          <cell r="C6">
            <v>273.36</v>
          </cell>
          <cell r="D6">
            <v>309.48</v>
          </cell>
          <cell r="E6">
            <v>348.55</v>
          </cell>
          <cell r="F6">
            <v>384.43</v>
          </cell>
          <cell r="G6">
            <v>432.78</v>
          </cell>
          <cell r="H6">
            <v>493.71</v>
          </cell>
          <cell r="I6">
            <v>547.47</v>
          </cell>
          <cell r="J6">
            <v>631.67999999999995</v>
          </cell>
          <cell r="K6">
            <v>656.44</v>
          </cell>
          <cell r="L6">
            <v>555.49</v>
          </cell>
          <cell r="M6">
            <v>680.9</v>
          </cell>
          <cell r="N6">
            <v>720.68</v>
          </cell>
          <cell r="O6">
            <v>778.82</v>
          </cell>
          <cell r="P6">
            <v>0</v>
          </cell>
          <cell r="Q6">
            <v>0</v>
          </cell>
          <cell r="R6">
            <v>0</v>
          </cell>
        </row>
        <row r="7">
          <cell r="A7" t="str">
            <v xml:space="preserve"> 12</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row>
        <row r="8">
          <cell r="A8" t="str">
            <v xml:space="preserve"> 13</v>
          </cell>
          <cell r="B8">
            <v>0</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row>
        <row r="9">
          <cell r="A9" t="str">
            <v xml:space="preserve"> 14</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row>
        <row r="10">
          <cell r="A10" t="str">
            <v xml:space="preserve"> 15</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row>
        <row r="11">
          <cell r="A11" t="str">
            <v xml:space="preserve"> 2</v>
          </cell>
          <cell r="B11">
            <v>404.18</v>
          </cell>
          <cell r="C11">
            <v>414.5</v>
          </cell>
          <cell r="D11">
            <v>437.1</v>
          </cell>
          <cell r="E11">
            <v>439.44</v>
          </cell>
          <cell r="F11">
            <v>464.53</v>
          </cell>
          <cell r="G11">
            <v>467.17</v>
          </cell>
          <cell r="H11">
            <v>470.56</v>
          </cell>
          <cell r="I11">
            <v>454.92</v>
          </cell>
          <cell r="J11">
            <v>464.13</v>
          </cell>
          <cell r="K11">
            <v>547.36</v>
          </cell>
          <cell r="L11">
            <v>651.28146490848053</v>
          </cell>
          <cell r="M11">
            <v>599.12969938671881</v>
          </cell>
          <cell r="N11">
            <v>600.27072223764378</v>
          </cell>
          <cell r="O11">
            <v>600.27072223764367</v>
          </cell>
          <cell r="P11">
            <v>0</v>
          </cell>
          <cell r="Q11">
            <v>0</v>
          </cell>
          <cell r="R11">
            <v>0</v>
          </cell>
        </row>
        <row r="12">
          <cell r="A12" t="str">
            <v xml:space="preserve"> 20</v>
          </cell>
          <cell r="B12">
            <v>404.18</v>
          </cell>
          <cell r="C12">
            <v>414.5</v>
          </cell>
          <cell r="D12">
            <v>437.1</v>
          </cell>
          <cell r="E12">
            <v>439.44</v>
          </cell>
          <cell r="F12">
            <v>464.53</v>
          </cell>
          <cell r="G12">
            <v>467.17</v>
          </cell>
          <cell r="H12">
            <v>470.56</v>
          </cell>
          <cell r="I12">
            <v>454.92</v>
          </cell>
          <cell r="J12">
            <v>464.13</v>
          </cell>
          <cell r="K12">
            <v>547.36</v>
          </cell>
          <cell r="L12">
            <v>651.28146490848053</v>
          </cell>
          <cell r="M12">
            <v>599.12969938671881</v>
          </cell>
          <cell r="N12">
            <v>600.27072223764378</v>
          </cell>
          <cell r="O12">
            <v>600.27072223764367</v>
          </cell>
          <cell r="P12">
            <v>0</v>
          </cell>
          <cell r="Q12">
            <v>0</v>
          </cell>
          <cell r="R12">
            <v>0</v>
          </cell>
        </row>
        <row r="13">
          <cell r="A13" t="str">
            <v xml:space="preserve"> 5</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row>
        <row r="14">
          <cell r="A14" t="str">
            <v xml:space="preserve"> 50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row>
        <row r="15">
          <cell r="A15" t="str">
            <v>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row>
        <row r="16">
          <cell r="A16" t="str">
            <v>100</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row>
        <row r="17">
          <cell r="A17" t="str">
            <v>11</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row>
        <row r="18">
          <cell r="A18" t="str">
            <v>111</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row>
        <row r="19">
          <cell r="A19" t="str">
            <v>112</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row>
        <row r="20">
          <cell r="A20" t="str">
            <v>12</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row>
        <row r="21">
          <cell r="A21" t="str">
            <v>120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row>
        <row r="22">
          <cell r="A22" t="str">
            <v>13</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row>
        <row r="23">
          <cell r="A23" t="str">
            <v>130</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row>
        <row r="24">
          <cell r="A24" t="str">
            <v>14</v>
          </cell>
          <cell r="B24">
            <v>301.17309523809519</v>
          </cell>
          <cell r="C24">
            <v>315.49700000000001</v>
          </cell>
          <cell r="D24">
            <v>320.36799999999999</v>
          </cell>
          <cell r="E24">
            <v>333.19753991323381</v>
          </cell>
          <cell r="F24">
            <v>345.77057493801141</v>
          </cell>
          <cell r="G24">
            <v>351.37897876326514</v>
          </cell>
          <cell r="H24">
            <v>430.50450345751273</v>
          </cell>
          <cell r="I24">
            <v>445.83100000000007</v>
          </cell>
          <cell r="J24">
            <v>446.8</v>
          </cell>
          <cell r="K24">
            <v>404.08629593605275</v>
          </cell>
          <cell r="L24">
            <v>446.93091031299946</v>
          </cell>
          <cell r="M24">
            <v>417.81498009014734</v>
          </cell>
          <cell r="N24">
            <v>406.3466903420441</v>
          </cell>
          <cell r="O24">
            <v>415.15645573954839</v>
          </cell>
          <cell r="P24">
            <v>0</v>
          </cell>
          <cell r="Q24">
            <v>0</v>
          </cell>
          <cell r="R24">
            <v>0</v>
          </cell>
        </row>
        <row r="25">
          <cell r="A25" t="str">
            <v>140</v>
          </cell>
          <cell r="B25">
            <v>301.17309523809519</v>
          </cell>
          <cell r="C25">
            <v>315.49700000000001</v>
          </cell>
          <cell r="D25">
            <v>320.36799999999999</v>
          </cell>
          <cell r="E25">
            <v>333.19753991323381</v>
          </cell>
          <cell r="F25">
            <v>345.77057493801141</v>
          </cell>
          <cell r="G25">
            <v>351.37897876326514</v>
          </cell>
          <cell r="H25">
            <v>430.50450345751273</v>
          </cell>
          <cell r="I25">
            <v>445.83100000000007</v>
          </cell>
          <cell r="J25">
            <v>446.8</v>
          </cell>
          <cell r="K25">
            <v>404.08629593605275</v>
          </cell>
          <cell r="L25">
            <v>446.93091031299946</v>
          </cell>
          <cell r="M25">
            <v>417.81498009014734</v>
          </cell>
          <cell r="N25">
            <v>406.3466903420441</v>
          </cell>
          <cell r="O25">
            <v>415.15645573954839</v>
          </cell>
          <cell r="P25">
            <v>0</v>
          </cell>
          <cell r="Q25">
            <v>0</v>
          </cell>
          <cell r="R25">
            <v>0</v>
          </cell>
        </row>
        <row r="26">
          <cell r="A26" t="str">
            <v>15</v>
          </cell>
          <cell r="B26">
            <v>1938.0129266394897</v>
          </cell>
          <cell r="C26">
            <v>2017.5240957780288</v>
          </cell>
          <cell r="D26">
            <v>2090.852852961285</v>
          </cell>
          <cell r="E26">
            <v>2088.7085559752359</v>
          </cell>
          <cell r="F26">
            <v>2453.5586948441623</v>
          </cell>
          <cell r="G26">
            <v>2578.2128813650988</v>
          </cell>
          <cell r="H26">
            <v>2824.7905179621694</v>
          </cell>
          <cell r="I26">
            <v>3025.5313306625812</v>
          </cell>
          <cell r="J26">
            <v>3141.9991560206272</v>
          </cell>
          <cell r="K26">
            <v>3227.4793391182402</v>
          </cell>
          <cell r="L26">
            <v>3336.869291619098</v>
          </cell>
          <cell r="M26">
            <v>3356.6630815279068</v>
          </cell>
          <cell r="N26">
            <v>3474.1395612461642</v>
          </cell>
          <cell r="O26">
            <v>3518.3135199231419</v>
          </cell>
          <cell r="P26">
            <v>0</v>
          </cell>
          <cell r="Q26">
            <v>0</v>
          </cell>
          <cell r="R26">
            <v>0</v>
          </cell>
        </row>
        <row r="27">
          <cell r="A27" t="str">
            <v>151</v>
          </cell>
          <cell r="B27">
            <v>237.40783699132356</v>
          </cell>
          <cell r="C27">
            <v>250.3923781651666</v>
          </cell>
          <cell r="D27">
            <v>261.60100209700215</v>
          </cell>
          <cell r="E27">
            <v>265.42186876337672</v>
          </cell>
          <cell r="F27">
            <v>284.08645356749082</v>
          </cell>
          <cell r="G27">
            <v>312.5926667532288</v>
          </cell>
          <cell r="H27">
            <v>369.90201069908966</v>
          </cell>
          <cell r="I27">
            <v>400.93426775080701</v>
          </cell>
          <cell r="J27">
            <v>409.47358765400122</v>
          </cell>
          <cell r="K27">
            <v>408.8811274455839</v>
          </cell>
          <cell r="L27">
            <v>446.90930292082726</v>
          </cell>
          <cell r="M27">
            <v>460.25395832878127</v>
          </cell>
          <cell r="N27">
            <v>448.88854285332837</v>
          </cell>
          <cell r="O27">
            <v>523.83284957092985</v>
          </cell>
          <cell r="P27">
            <v>0</v>
          </cell>
          <cell r="Q27">
            <v>0</v>
          </cell>
          <cell r="R2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BASE_M"/>
      <sheetName val="M%m"/>
      <sheetName val="M%a"/>
      <sheetName val="BASE_T"/>
      <sheetName val="BASE_A"/>
      <sheetName val="T%t"/>
      <sheetName val="T%a"/>
      <sheetName val="graphiques"/>
      <sheetName val="SA_M"/>
      <sheetName val="SA_T"/>
      <sheetName val="Input B2"/>
      <sheetName val="Input BCL"/>
      <sheetName val="prix rebasés"/>
      <sheetName val="BASE_EMP_CON"/>
      <sheetName val="pivot_base_igss"/>
      <sheetName val="from_ind_chida"/>
      <sheetName val="Tableau 3.8"/>
      <sheetName val="calc"/>
      <sheetName val="pivot_divers"/>
      <sheetName val="to_mac_conj"/>
      <sheetName val="hist"/>
      <sheetName val="tableau"/>
      <sheetName val="détail"/>
      <sheetName val="ind_sais"/>
      <sheetName val="Module1"/>
      <sheetName val="Module2"/>
      <sheetName val="Module3"/>
      <sheetName val="SPSS_B2"/>
      <sheetName val="Input  BCL"/>
      <sheetName val="Input_IGSS"/>
      <sheetName val="Input_TVA"/>
      <sheetName val="Ferdy"/>
      <sheetName val="T3.7_BCL tx int BASE_M"/>
      <sheetName val="T3.7_BCL tx int BASE_T_A"/>
      <sheetName val="Pivot B2"/>
      <sheetName val="VersEviews"/>
      <sheetName val="Input  BCL_BASE-M"/>
      <sheetName val="Input BCL-BASE-A"/>
      <sheetName val="Pivot données brutes"/>
      <sheetName val="Pivot CJO"/>
      <sheetName val="TRANSVAR"/>
      <sheetName val="VersEviewsDB"/>
      <sheetName val="VersEviewsA"/>
      <sheetName val="Pondérations construction_Base2"/>
      <sheetName val="Sheet1"/>
      <sheetName val="BASE"/>
      <sheetName val="B.2.7. SdB"/>
      <sheetName val="B.2.7 Marchés"/>
      <sheetName val="Input"/>
    </sheetNames>
    <sheetDataSet>
      <sheetData sheetId="0">
        <row r="1">
          <cell r="A1" t="str">
            <v>Procédures mensuelles de mise à jour du fichier</v>
          </cell>
        </row>
      </sheetData>
      <sheetData sheetId="1">
        <row r="1">
          <cell r="E1" t="str">
            <v>nouvelle nomenclature à partir de février 1997 ==&gt; rupture de série</v>
          </cell>
        </row>
      </sheetData>
      <sheetData sheetId="2">
        <row r="1">
          <cell r="E1" t="str">
            <v>nouvelle nomenclature à partir de février 1997 ==&gt; rupture de série</v>
          </cell>
        </row>
      </sheetData>
      <sheetData sheetId="3">
        <row r="1">
          <cell r="E1" t="str">
            <v>nouvelle nomenclature à partir de février 1997 ==&gt; rupture de série</v>
          </cell>
        </row>
      </sheetData>
      <sheetData sheetId="4">
        <row r="1">
          <cell r="C1">
            <v>40.3399</v>
          </cell>
        </row>
      </sheetData>
      <sheetData sheetId="5">
        <row r="2">
          <cell r="A2" t="str">
            <v>unité</v>
          </cell>
        </row>
      </sheetData>
      <sheetData sheetId="6">
        <row r="1">
          <cell r="C1">
            <v>40.3399</v>
          </cell>
        </row>
      </sheetData>
      <sheetData sheetId="7" refreshError="1"/>
      <sheetData sheetId="8" refreshError="1">
        <row r="21">
          <cell r="A21" t="str">
            <v>Principaux indicateurs (séries brutes)</v>
          </cell>
        </row>
        <row r="41">
          <cell r="A41" t="str">
            <v>Principaux indicateurs (taux de croissance trimestriels)</v>
          </cell>
        </row>
        <row r="61">
          <cell r="A61" t="str">
            <v>Principaux indicateurs (taux de croissance annuels)</v>
          </cell>
        </row>
        <row r="81">
          <cell r="A81" t="str">
            <v>Crédits immobiliers</v>
          </cell>
        </row>
        <row r="101">
          <cell r="A101" t="str">
            <v>Volume bâti (évolution mensuelle)</v>
          </cell>
        </row>
      </sheetData>
      <sheetData sheetId="9">
        <row r="2">
          <cell r="A2" t="str">
            <v>unité</v>
          </cell>
        </row>
      </sheetData>
      <sheetData sheetId="10">
        <row r="2">
          <cell r="A2" t="str">
            <v>unité</v>
          </cell>
        </row>
      </sheetData>
      <sheetData sheetId="11" refreshError="1"/>
      <sheetData sheetId="12" refreshError="1"/>
      <sheetData sheetId="13">
        <row r="1">
          <cell r="B1" t="str">
            <v>Base 100=2010</v>
          </cell>
        </row>
      </sheetData>
      <sheetData sheetId="14" refreshError="1"/>
      <sheetData sheetId="15">
        <row r="1">
          <cell r="B1" t="str">
            <v>Data</v>
          </cell>
        </row>
      </sheetData>
      <sheetData sheetId="16" refreshError="1"/>
      <sheetData sheetId="17">
        <row r="1">
          <cell r="A1" t="str">
            <v>Tableau 3.8</v>
          </cell>
        </row>
      </sheetData>
      <sheetData sheetId="18"/>
      <sheetData sheetId="19"/>
      <sheetData sheetId="20"/>
      <sheetData sheetId="21"/>
      <sheetData sheetId="22"/>
      <sheetData sheetId="23" refreshError="1">
        <row r="2">
          <cell r="CE2" t="str">
            <v>pond. (chida 96)</v>
          </cell>
          <cell r="CF2" t="str">
            <v>idem, %</v>
          </cell>
          <cell r="CH2">
            <v>1995</v>
          </cell>
          <cell r="CI2">
            <v>1996</v>
          </cell>
          <cell r="CJ2">
            <v>1997</v>
          </cell>
          <cell r="CK2">
            <v>1998</v>
          </cell>
          <cell r="CL2">
            <v>1999</v>
          </cell>
          <cell r="CM2">
            <v>2000</v>
          </cell>
          <cell r="CO2" t="str">
            <v>97/96</v>
          </cell>
          <cell r="CP2" t="str">
            <v>98/97</v>
          </cell>
        </row>
        <row r="3">
          <cell r="CE3">
            <v>74205</v>
          </cell>
          <cell r="CH3">
            <v>100</v>
          </cell>
          <cell r="CI3">
            <v>103.07732663750875</v>
          </cell>
          <cell r="CJ3">
            <v>107.35350277480238</v>
          </cell>
          <cell r="CK3">
            <v>116.11710725845005</v>
          </cell>
          <cell r="CL3">
            <v>125.22583795451578</v>
          </cell>
          <cell r="CM3">
            <v>138.03612489856056</v>
          </cell>
          <cell r="CO3">
            <v>4.148512846410557E-2</v>
          </cell>
          <cell r="CP3">
            <v>8.1633148962370283E-2</v>
          </cell>
        </row>
        <row r="4">
          <cell r="CE4">
            <v>1069</v>
          </cell>
          <cell r="CF4">
            <v>1.4406037329020956E-2</v>
          </cell>
          <cell r="CG4" t="str">
            <v>Préparation des sites</v>
          </cell>
          <cell r="CH4">
            <v>100</v>
          </cell>
          <cell r="CI4">
            <v>51.826018358164724</v>
          </cell>
          <cell r="CJ4">
            <v>56.476576634480402</v>
          </cell>
          <cell r="CK4">
            <v>67.366356286899574</v>
          </cell>
          <cell r="CL4">
            <v>77.497249489720858</v>
          </cell>
          <cell r="CM4">
            <v>74.652711802176199</v>
          </cell>
          <cell r="CO4">
            <v>8.9734045246850913E-2</v>
          </cell>
          <cell r="CP4">
            <v>0.19281940056137681</v>
          </cell>
        </row>
        <row r="5">
          <cell r="CE5">
            <v>45037</v>
          </cell>
          <cell r="CF5">
            <v>0.60692675695707832</v>
          </cell>
          <cell r="CG5" t="str">
            <v>Construction d'ouvrages de bâtiment ou de génie civil</v>
          </cell>
          <cell r="CH5">
            <v>100</v>
          </cell>
          <cell r="CI5">
            <v>103.90306481189036</v>
          </cell>
          <cell r="CJ5">
            <v>104.601661487595</v>
          </cell>
          <cell r="CK5">
            <v>113.42326835528677</v>
          </cell>
          <cell r="CL5">
            <v>122.82802096805597</v>
          </cell>
          <cell r="CM5">
            <v>137.91955512266267</v>
          </cell>
          <cell r="CO5">
            <v>6.7235425342784261E-3</v>
          </cell>
          <cell r="CP5">
            <v>8.4335246135052611E-2</v>
          </cell>
        </row>
        <row r="6">
          <cell r="CE6">
            <v>17838</v>
          </cell>
          <cell r="CF6">
            <v>0.24038811400849</v>
          </cell>
          <cell r="CG6" t="str">
            <v>Travaux d'installation</v>
          </cell>
          <cell r="CH6">
            <v>100</v>
          </cell>
          <cell r="CI6">
            <v>103.00013821591686</v>
          </cell>
          <cell r="CJ6">
            <v>110.88814119404839</v>
          </cell>
          <cell r="CK6">
            <v>117.19895084156757</v>
          </cell>
          <cell r="CL6">
            <v>125.25670189354277</v>
          </cell>
          <cell r="CM6">
            <v>135.54095029314291</v>
          </cell>
          <cell r="CO6">
            <v>7.6582450419591552E-2</v>
          </cell>
          <cell r="CP6">
            <v>5.6911492785108431E-2</v>
          </cell>
        </row>
        <row r="7">
          <cell r="CE7">
            <v>10187</v>
          </cell>
          <cell r="CF7">
            <v>0.13728185432248502</v>
          </cell>
          <cell r="CG7" t="str">
            <v>Travaux de finition</v>
          </cell>
          <cell r="CH7">
            <v>99.999999999999986</v>
          </cell>
          <cell r="CI7">
            <v>104.88006371914067</v>
          </cell>
          <cell r="CJ7">
            <v>115.86432310636064</v>
          </cell>
          <cell r="CK7">
            <v>126.95534503313593</v>
          </cell>
          <cell r="CL7">
            <v>135.14788635048907</v>
          </cell>
          <cell r="CM7">
            <v>144.9218925501568</v>
          </cell>
          <cell r="CO7">
            <v>0.10473162389217117</v>
          </cell>
          <cell r="CP7">
            <v>9.5724219754807383E-2</v>
          </cell>
        </row>
        <row r="8">
          <cell r="CE8">
            <v>817</v>
          </cell>
          <cell r="CF8">
            <v>1.1010039754733509E-2</v>
          </cell>
          <cell r="CG8" t="str">
            <v>Démolition et terrassements</v>
          </cell>
          <cell r="CH8">
            <v>100</v>
          </cell>
          <cell r="CI8">
            <v>40.61839930918125</v>
          </cell>
          <cell r="CJ8">
            <v>54.119222366598201</v>
          </cell>
          <cell r="CK8">
            <v>61.834088086330901</v>
          </cell>
          <cell r="CL8">
            <v>68.082097305687967</v>
          </cell>
          <cell r="CM8">
            <v>64.410410185980297</v>
          </cell>
          <cell r="CO8">
            <v>0.33238195711876006</v>
          </cell>
          <cell r="CP8">
            <v>0.14255315177060335</v>
          </cell>
        </row>
        <row r="9">
          <cell r="CE9">
            <v>252</v>
          </cell>
          <cell r="CF9">
            <v>3.395997574287447E-3</v>
          </cell>
          <cell r="CG9" t="str">
            <v>Forages et sondages</v>
          </cell>
          <cell r="CH9">
            <v>100</v>
          </cell>
          <cell r="CI9">
            <v>95.100805176999998</v>
          </cell>
          <cell r="CJ9">
            <v>79.214975697297717</v>
          </cell>
          <cell r="CK9">
            <v>111.14642299679103</v>
          </cell>
          <cell r="CL9">
            <v>146.54241626668207</v>
          </cell>
          <cell r="CM9">
            <v>148.34440512293415</v>
          </cell>
          <cell r="CO9">
            <v>-0.16704200821576476</v>
          </cell>
          <cell r="CP9">
            <v>0.40309861889640897</v>
          </cell>
        </row>
        <row r="10">
          <cell r="CE10">
            <v>23232</v>
          </cell>
          <cell r="CF10">
            <v>0.31307863351526177</v>
          </cell>
          <cell r="CG10" t="str">
            <v>Travaux de construction</v>
          </cell>
          <cell r="CH10">
            <v>100</v>
          </cell>
          <cell r="CI10">
            <v>104.82663804524475</v>
          </cell>
          <cell r="CJ10">
            <v>109.97149893149287</v>
          </cell>
          <cell r="CK10">
            <v>118.23054533255703</v>
          </cell>
          <cell r="CL10">
            <v>125.6831875044919</v>
          </cell>
          <cell r="CM10">
            <v>139.54777855197369</v>
          </cell>
          <cell r="CO10">
            <v>4.9079708957445733E-2</v>
          </cell>
          <cell r="CP10">
            <v>7.5101698906633541E-2</v>
          </cell>
        </row>
        <row r="11">
          <cell r="CE11">
            <v>3455</v>
          </cell>
          <cell r="CF11">
            <v>4.6560204837948926E-2</v>
          </cell>
          <cell r="CG11" t="str">
            <v>Réalisation de charpentes et de couvertures</v>
          </cell>
          <cell r="CH11">
            <v>100</v>
          </cell>
          <cell r="CI11">
            <v>108.36767107446342</v>
          </cell>
          <cell r="CJ11">
            <v>110.30278418927452</v>
          </cell>
          <cell r="CK11">
            <v>127.22953099943659</v>
          </cell>
          <cell r="CL11">
            <v>124.58622673217904</v>
          </cell>
          <cell r="CM11">
            <v>136.64130033009175</v>
          </cell>
          <cell r="CO11">
            <v>1.7856922600850256E-2</v>
          </cell>
          <cell r="CP11">
            <v>0.15345711293303843</v>
          </cell>
        </row>
        <row r="12">
          <cell r="CE12">
            <v>15603</v>
          </cell>
          <cell r="CF12">
            <v>0.21026884980796443</v>
          </cell>
          <cell r="CG12" t="str">
            <v>Construction de voies ferrées, chaussées, pistes d'aviation et installations sportives</v>
          </cell>
          <cell r="CH12">
            <v>100</v>
          </cell>
          <cell r="CI12">
            <v>99.797234897406426</v>
          </cell>
          <cell r="CJ12">
            <v>93.311949770144054</v>
          </cell>
          <cell r="CK12">
            <v>102.32573097809338</v>
          </cell>
          <cell r="CL12">
            <v>113.8772425369982</v>
          </cell>
          <cell r="CM12">
            <v>132.96492078462524</v>
          </cell>
          <cell r="CO12">
            <v>-6.4984617398762379E-2</v>
          </cell>
          <cell r="CP12">
            <v>9.6598358839923737E-2</v>
          </cell>
        </row>
        <row r="13">
          <cell r="CE13">
            <v>658</v>
          </cell>
          <cell r="CF13">
            <v>8.8673269995283334E-3</v>
          </cell>
          <cell r="CG13" t="str">
            <v>Travaux maritimes et fluviaux</v>
          </cell>
          <cell r="CH13">
            <v>100</v>
          </cell>
          <cell r="CI13">
            <v>87.910111594822752</v>
          </cell>
          <cell r="CJ13">
            <v>94.788522083632756</v>
          </cell>
          <cell r="CK13">
            <v>106.61894278063528</v>
          </cell>
          <cell r="CL13">
            <v>104.67642771006435</v>
          </cell>
          <cell r="CM13">
            <v>109.18695503487997</v>
          </cell>
          <cell r="CO13">
            <v>7.8243678275743411E-2</v>
          </cell>
          <cell r="CP13">
            <v>0.12480857847498084</v>
          </cell>
        </row>
        <row r="14">
          <cell r="CE14">
            <v>2089</v>
          </cell>
          <cell r="CF14">
            <v>2.8151741796374908E-2</v>
          </cell>
          <cell r="CG14" t="str">
            <v>Autres travaux de construction</v>
          </cell>
          <cell r="CH14">
            <v>100</v>
          </cell>
          <cell r="CI14">
            <v>122.57576128741901</v>
          </cell>
          <cell r="CJ14">
            <v>107.62485558242751</v>
          </cell>
          <cell r="CK14">
            <v>108.44297390428652</v>
          </cell>
          <cell r="CL14">
            <v>137.94345771522154</v>
          </cell>
          <cell r="CM14">
            <v>146.10152793912201</v>
          </cell>
          <cell r="CO14">
            <v>-0.12197277461678746</v>
          </cell>
          <cell r="CP14">
            <v>7.6015741664101633E-3</v>
          </cell>
        </row>
        <row r="15">
          <cell r="CE15">
            <v>7693</v>
          </cell>
          <cell r="CF15">
            <v>0.10367225928171957</v>
          </cell>
          <cell r="CG15" t="str">
            <v>Travaux d'installation électrique</v>
          </cell>
          <cell r="CH15">
            <v>100</v>
          </cell>
          <cell r="CI15">
            <v>103.05444103175402</v>
          </cell>
          <cell r="CJ15">
            <v>109.02775356590148</v>
          </cell>
          <cell r="CK15">
            <v>119.3404225478143</v>
          </cell>
          <cell r="CL15">
            <v>128.00544910805323</v>
          </cell>
          <cell r="CM15">
            <v>139.03716893837131</v>
          </cell>
          <cell r="CO15">
            <v>5.7962689180051097E-2</v>
          </cell>
          <cell r="CP15">
            <v>9.458755816407205E-2</v>
          </cell>
        </row>
        <row r="16">
          <cell r="CE16">
            <v>249</v>
          </cell>
          <cell r="CF16">
            <v>3.3555690317364057E-3</v>
          </cell>
          <cell r="CG16" t="str">
            <v>Travaux d'isolation</v>
          </cell>
          <cell r="CH16">
            <v>100</v>
          </cell>
          <cell r="CI16">
            <v>91.30966880807091</v>
          </cell>
          <cell r="CJ16">
            <v>117.29686239901368</v>
          </cell>
          <cell r="CK16">
            <v>112.99264999180411</v>
          </cell>
          <cell r="CL16">
            <v>127.45196742410752</v>
          </cell>
          <cell r="CM16">
            <v>136.96049895125594</v>
          </cell>
          <cell r="CO16">
            <v>0.28460505804228409</v>
          </cell>
          <cell r="CP16">
            <v>-3.6695034455122455E-2</v>
          </cell>
        </row>
        <row r="17">
          <cell r="CE17">
            <v>8928</v>
          </cell>
          <cell r="CF17">
            <v>0.12031534263189812</v>
          </cell>
          <cell r="CG17" t="str">
            <v>Plomberie</v>
          </cell>
          <cell r="CH17">
            <v>100</v>
          </cell>
          <cell r="CI17">
            <v>103.6300264626517</v>
          </cell>
          <cell r="CJ17">
            <v>118.93827616709075</v>
          </cell>
          <cell r="CK17">
            <v>121.71188981278145</v>
          </cell>
          <cell r="CL17">
            <v>127.18361620113281</v>
          </cell>
          <cell r="CM17">
            <v>136.84609122022428</v>
          </cell>
          <cell r="CO17">
            <v>0.14772021417900683</v>
          </cell>
          <cell r="CP17">
            <v>2.3319773373831065E-2</v>
          </cell>
        </row>
        <row r="18">
          <cell r="CE18">
            <v>968</v>
          </cell>
          <cell r="CF18">
            <v>1.3044943063135908E-2</v>
          </cell>
          <cell r="CG18" t="str">
            <v>Autres travaux d'installation</v>
          </cell>
          <cell r="CH18">
            <v>100.00000000000001</v>
          </cell>
          <cell r="CI18">
            <v>102.19210744128533</v>
          </cell>
          <cell r="CJ18">
            <v>99.087021219939587</v>
          </cell>
          <cell r="CK18">
            <v>109.4539851249172</v>
          </cell>
          <cell r="CL18">
            <v>131.11554486527544</v>
          </cell>
          <cell r="CM18">
            <v>144.17116272772699</v>
          </cell>
          <cell r="CO18">
            <v>-3.0384794864219633E-2</v>
          </cell>
          <cell r="CP18">
            <v>0.10462484165273733</v>
          </cell>
        </row>
        <row r="19">
          <cell r="CE19">
            <v>612</v>
          </cell>
          <cell r="CF19">
            <v>8.2474226804123713E-3</v>
          </cell>
          <cell r="CG19" t="str">
            <v>Plâtrerie</v>
          </cell>
          <cell r="CH19">
            <v>100</v>
          </cell>
          <cell r="CI19">
            <v>94.647873614744114</v>
          </cell>
          <cell r="CJ19">
            <v>81.50178731253051</v>
          </cell>
          <cell r="CK19">
            <v>82.164610242102853</v>
          </cell>
          <cell r="CL19">
            <v>75.477410919270241</v>
          </cell>
          <cell r="CM19">
            <v>81.539030768069352</v>
          </cell>
          <cell r="CO19">
            <v>-0.1388946819420751</v>
          </cell>
          <cell r="CP19">
            <v>8.1326183318000123E-3</v>
          </cell>
        </row>
        <row r="20">
          <cell r="CE20">
            <v>3934</v>
          </cell>
          <cell r="CF20">
            <v>5.3015295465265143E-2</v>
          </cell>
          <cell r="CG20" t="str">
            <v>Menuiserie</v>
          </cell>
          <cell r="CH20">
            <v>100</v>
          </cell>
          <cell r="CI20">
            <v>103.52995760138218</v>
          </cell>
          <cell r="CJ20">
            <v>117.6725881174989</v>
          </cell>
          <cell r="CK20">
            <v>133.89506764538103</v>
          </cell>
          <cell r="CL20">
            <v>138.53536826730758</v>
          </cell>
          <cell r="CM20">
            <v>147.20568757759816</v>
          </cell>
          <cell r="CO20">
            <v>0.13660423363225549</v>
          </cell>
          <cell r="CP20">
            <v>0.13786116025325801</v>
          </cell>
        </row>
        <row r="21">
          <cell r="CE21">
            <v>2562</v>
          </cell>
          <cell r="CF21">
            <v>3.4525975338589046E-2</v>
          </cell>
          <cell r="CG21" t="str">
            <v>Revêtement des sols et des murs</v>
          </cell>
          <cell r="CH21">
            <v>100</v>
          </cell>
          <cell r="CI21">
            <v>101.44074387829352</v>
          </cell>
          <cell r="CJ21">
            <v>114.55890278015563</v>
          </cell>
          <cell r="CK21">
            <v>126.78973531003307</v>
          </cell>
          <cell r="CL21">
            <v>140.46181092544464</v>
          </cell>
          <cell r="CM21">
            <v>137.22333946373553</v>
          </cell>
          <cell r="CO21">
            <v>0.12931844148935867</v>
          </cell>
          <cell r="CP21">
            <v>0.10676457466905931</v>
          </cell>
        </row>
        <row r="22">
          <cell r="CE22">
            <v>3079</v>
          </cell>
          <cell r="CF22">
            <v>4.1493160838218447E-2</v>
          </cell>
          <cell r="CG22" t="str">
            <v>Peinture et vitrerie</v>
          </cell>
          <cell r="CH22">
            <v>100</v>
          </cell>
          <cell r="CI22">
            <v>112.9208843735555</v>
          </cell>
          <cell r="CJ22">
            <v>124.71262785160178</v>
          </cell>
          <cell r="CK22">
            <v>130.738541333337</v>
          </cell>
          <cell r="CL22">
            <v>143.76530250249169</v>
          </cell>
          <cell r="CM22">
            <v>167.94232593918397</v>
          </cell>
          <cell r="CO22">
            <v>0.10442482401251674</v>
          </cell>
          <cell r="CP22">
            <v>4.8318390731895811E-2</v>
          </cell>
        </row>
      </sheetData>
      <sheetData sheetId="24"/>
      <sheetData sheetId="25" refreshError="1"/>
      <sheetData sheetId="26" refreshError="1"/>
      <sheetData sheetId="27" refreshError="1"/>
      <sheetData sheetId="28">
        <row r="1">
          <cell r="B1" t="str">
            <v xml:space="preserve">04 SALARIES              </v>
          </cell>
        </row>
      </sheetData>
      <sheetData sheetId="29"/>
      <sheetData sheetId="30">
        <row r="1">
          <cell r="A1" t="str">
            <v>CONS</v>
          </cell>
        </row>
      </sheetData>
      <sheetData sheetId="31">
        <row r="1">
          <cell r="A1" t="str">
            <v>NAREV4</v>
          </cell>
        </row>
      </sheetData>
      <sheetData sheetId="32" refreshError="1"/>
      <sheetData sheetId="33"/>
      <sheetData sheetId="34"/>
      <sheetData sheetId="35"/>
      <sheetData sheetId="36"/>
      <sheetData sheetId="37">
        <row r="1">
          <cell r="E1" t="str">
            <v>Pour NDC</v>
          </cell>
        </row>
      </sheetData>
      <sheetData sheetId="38">
        <row r="1">
          <cell r="A1" t="str">
            <v>Tableau 3.8</v>
          </cell>
        </row>
      </sheetData>
      <sheetData sheetId="39">
        <row r="3">
          <cell r="C3" t="str">
            <v>Agr</v>
          </cell>
        </row>
      </sheetData>
      <sheetData sheetId="40">
        <row r="3">
          <cell r="C3" t="str">
            <v>VarBranche</v>
          </cell>
        </row>
      </sheetData>
      <sheetData sheetId="41">
        <row r="1">
          <cell r="A1" t="str">
            <v>description</v>
          </cell>
        </row>
      </sheetData>
      <sheetData sheetId="42">
        <row r="1">
          <cell r="B1" t="str">
            <v>AUTBAT01</v>
          </cell>
        </row>
      </sheetData>
      <sheetData sheetId="43">
        <row r="1">
          <cell r="B1" t="str">
            <v>VOLAUTRES</v>
          </cell>
        </row>
      </sheetData>
      <sheetData sheetId="44">
        <row r="1">
          <cell r="A1" t="str">
            <v>Classe</v>
          </cell>
        </row>
      </sheetData>
      <sheetData sheetId="45" refreshError="1"/>
      <sheetData sheetId="46" refreshError="1"/>
      <sheetData sheetId="47" refreshError="1"/>
      <sheetData sheetId="48" refreshError="1"/>
      <sheetData sheetId="4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STATEC">
      <a:dk1>
        <a:sysClr val="windowText" lastClr="000000"/>
      </a:dk1>
      <a:lt1>
        <a:sysClr val="window" lastClr="FFFFFF"/>
      </a:lt1>
      <a:dk2>
        <a:srgbClr val="001932"/>
      </a:dk2>
      <a:lt2>
        <a:srgbClr val="FFFFFF"/>
      </a:lt2>
      <a:accent1>
        <a:srgbClr val="FDC300"/>
      </a:accent1>
      <a:accent2>
        <a:srgbClr val="405265"/>
      </a:accent2>
      <a:accent3>
        <a:srgbClr val="FFD967"/>
      </a:accent3>
      <a:accent4>
        <a:srgbClr val="BFC5CC"/>
      </a:accent4>
      <a:accent5>
        <a:srgbClr val="AC6D00"/>
      </a:accent5>
      <a:accent6>
        <a:srgbClr val="A8A8A8"/>
      </a:accent6>
      <a:hlink>
        <a:srgbClr val="005D89"/>
      </a:hlink>
      <a:folHlink>
        <a:srgbClr val="005D8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2" sqref="A2:H9"/>
    </sheetView>
  </sheetViews>
  <sheetFormatPr defaultRowHeight="15"/>
  <cols>
    <col min="1" max="1" width="1.7109375" customWidth="1"/>
    <col min="2" max="2" width="33.140625" bestFit="1" customWidth="1"/>
  </cols>
  <sheetData>
    <row r="1" spans="1:8" ht="15.75" thickBot="1"/>
    <row r="2" spans="1:8" ht="17.25">
      <c r="A2" s="67" t="s">
        <v>131</v>
      </c>
      <c r="B2" s="67"/>
      <c r="C2" s="69" t="s">
        <v>139</v>
      </c>
      <c r="D2" s="69"/>
      <c r="E2" s="69" t="s">
        <v>140</v>
      </c>
      <c r="F2" s="69"/>
      <c r="G2" s="69"/>
      <c r="H2" s="69"/>
    </row>
    <row r="3" spans="1:8" ht="17.25">
      <c r="A3" s="68"/>
      <c r="B3" s="68"/>
      <c r="C3" s="2" t="s">
        <v>137</v>
      </c>
      <c r="D3" s="2" t="s">
        <v>138</v>
      </c>
      <c r="E3" s="2" t="s">
        <v>2</v>
      </c>
      <c r="F3" s="2" t="s">
        <v>137</v>
      </c>
      <c r="G3" s="2" t="s">
        <v>138</v>
      </c>
      <c r="H3" s="2" t="s">
        <v>2</v>
      </c>
    </row>
    <row r="4" spans="1:8">
      <c r="A4" t="s">
        <v>132</v>
      </c>
      <c r="C4" s="5">
        <v>167333</v>
      </c>
      <c r="D4" s="5">
        <v>172557</v>
      </c>
      <c r="E4" s="5">
        <v>339890</v>
      </c>
      <c r="F4" s="1">
        <f>C4/C$9</f>
        <v>0.51589462163370381</v>
      </c>
      <c r="G4" s="1">
        <f t="shared" ref="G4:H4" si="0">D4/D$9</f>
        <v>0.53993917130287306</v>
      </c>
      <c r="H4" s="1">
        <f t="shared" si="0"/>
        <v>0.52782786000580795</v>
      </c>
    </row>
    <row r="5" spans="1:8">
      <c r="A5" t="s">
        <v>133</v>
      </c>
      <c r="C5" s="5">
        <v>157022</v>
      </c>
      <c r="D5" s="5">
        <v>147029</v>
      </c>
      <c r="E5" s="5">
        <v>304051</v>
      </c>
      <c r="F5" s="1">
        <f t="shared" ref="F5:F9" si="1">C5/C$9</f>
        <v>0.48410537836629619</v>
      </c>
      <c r="G5" s="1">
        <f t="shared" ref="G5:G9" si="2">D5/D$9</f>
        <v>0.46006082869712689</v>
      </c>
      <c r="H5" s="1">
        <f t="shared" ref="H5:H9" si="3">E5/E$9</f>
        <v>0.472172139994192</v>
      </c>
    </row>
    <row r="6" spans="1:8">
      <c r="B6" t="s">
        <v>134</v>
      </c>
      <c r="C6" s="5">
        <v>156824</v>
      </c>
      <c r="D6" s="5">
        <v>146887</v>
      </c>
      <c r="E6" s="5">
        <v>303711</v>
      </c>
      <c r="F6" s="1">
        <f t="shared" si="1"/>
        <v>0.48349493610396016</v>
      </c>
      <c r="G6" s="1">
        <f t="shared" si="2"/>
        <v>0.45961650385185832</v>
      </c>
      <c r="H6" s="1">
        <f t="shared" si="3"/>
        <v>0.47164414131108284</v>
      </c>
    </row>
    <row r="7" spans="1:8">
      <c r="B7" t="s">
        <v>135</v>
      </c>
      <c r="C7" s="5">
        <v>90</v>
      </c>
      <c r="D7" s="5">
        <v>67</v>
      </c>
      <c r="E7" s="5">
        <v>157</v>
      </c>
      <c r="F7" s="1">
        <f t="shared" si="1"/>
        <v>2.7747375560728212E-4</v>
      </c>
      <c r="G7" s="1">
        <f t="shared" si="2"/>
        <v>2.0964622980981646E-4</v>
      </c>
      <c r="H7" s="1">
        <f t="shared" si="3"/>
        <v>2.438111566121741E-4</v>
      </c>
    </row>
    <row r="8" spans="1:8">
      <c r="B8" s="3" t="s">
        <v>136</v>
      </c>
      <c r="C8" s="6">
        <v>108</v>
      </c>
      <c r="D8" s="6">
        <v>75</v>
      </c>
      <c r="E8" s="6">
        <v>183</v>
      </c>
      <c r="F8" s="1">
        <f t="shared" si="1"/>
        <v>3.3296850672873856E-4</v>
      </c>
      <c r="G8" s="1">
        <f t="shared" si="2"/>
        <v>2.3467861545874977E-4</v>
      </c>
      <c r="H8" s="1">
        <f t="shared" si="3"/>
        <v>2.8418752649699274E-4</v>
      </c>
    </row>
    <row r="9" spans="1:8" ht="15.75" thickBot="1">
      <c r="A9" s="4" t="s">
        <v>2</v>
      </c>
      <c r="B9" s="4"/>
      <c r="C9" s="7">
        <v>324355</v>
      </c>
      <c r="D9" s="7">
        <v>319586</v>
      </c>
      <c r="E9" s="7">
        <v>643941</v>
      </c>
      <c r="F9" s="8">
        <f t="shared" si="1"/>
        <v>1</v>
      </c>
      <c r="G9" s="8">
        <f t="shared" si="2"/>
        <v>1</v>
      </c>
      <c r="H9" s="8">
        <f t="shared" si="3"/>
        <v>1</v>
      </c>
    </row>
    <row r="12" spans="1:8">
      <c r="E12" s="64"/>
    </row>
    <row r="14" spans="1:8">
      <c r="E14" s="1"/>
    </row>
    <row r="16" spans="1:8">
      <c r="E16" s="64"/>
    </row>
  </sheetData>
  <mergeCells count="3">
    <mergeCell ref="E2:H2"/>
    <mergeCell ref="C2:D2"/>
    <mergeCell ref="A2:B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topLeftCell="A106" workbookViewId="0">
      <selection activeCell="H8" sqref="H8"/>
    </sheetView>
  </sheetViews>
  <sheetFormatPr defaultRowHeight="15"/>
  <cols>
    <col min="2" max="2" width="22.85546875" bestFit="1" customWidth="1"/>
  </cols>
  <sheetData>
    <row r="1" spans="1:9">
      <c r="A1" s="39" t="s">
        <v>124</v>
      </c>
      <c r="B1" s="39"/>
      <c r="C1" s="39"/>
      <c r="D1" s="39"/>
      <c r="E1" s="39"/>
      <c r="F1" s="40"/>
      <c r="I1" s="63" t="s">
        <v>126</v>
      </c>
    </row>
    <row r="2" spans="1:9">
      <c r="A2" s="41" t="s">
        <v>1</v>
      </c>
      <c r="B2" s="40"/>
      <c r="C2" s="40"/>
      <c r="D2" s="40"/>
      <c r="E2" s="40"/>
      <c r="F2" s="40"/>
    </row>
    <row r="3" spans="1:9">
      <c r="A3" s="42" t="s">
        <v>0</v>
      </c>
      <c r="B3" s="42"/>
      <c r="C3" s="43"/>
      <c r="D3" s="43"/>
      <c r="E3" s="44" t="s">
        <v>2</v>
      </c>
      <c r="F3" s="40"/>
    </row>
    <row r="4" spans="1:9">
      <c r="A4" s="45"/>
      <c r="B4" s="45"/>
      <c r="C4" s="46" t="s">
        <v>9</v>
      </c>
      <c r="D4" s="46" t="s">
        <v>3</v>
      </c>
      <c r="E4" s="47"/>
      <c r="F4" s="40"/>
    </row>
    <row r="5" spans="1:9">
      <c r="A5" s="48" t="s">
        <v>125</v>
      </c>
      <c r="B5" s="49" t="s">
        <v>22</v>
      </c>
      <c r="C5" s="50">
        <v>12617</v>
      </c>
      <c r="D5" s="50">
        <v>29</v>
      </c>
      <c r="E5" s="51">
        <v>128097</v>
      </c>
      <c r="F5" s="59">
        <v>128068</v>
      </c>
      <c r="G5" s="1">
        <v>9.8495671249131514E-2</v>
      </c>
    </row>
    <row r="6" spans="1:9">
      <c r="A6" s="52"/>
      <c r="B6" s="53" t="s">
        <v>35</v>
      </c>
      <c r="C6" s="54">
        <v>10319</v>
      </c>
      <c r="D6" s="54">
        <v>8</v>
      </c>
      <c r="E6" s="55">
        <v>36117</v>
      </c>
      <c r="F6" s="59">
        <v>36109</v>
      </c>
      <c r="G6" s="1">
        <v>0.28571033031536397</v>
      </c>
    </row>
    <row r="7" spans="1:9">
      <c r="A7" s="52"/>
      <c r="B7" s="53" t="s">
        <v>33</v>
      </c>
      <c r="C7" s="54">
        <v>9169</v>
      </c>
      <c r="D7" s="54">
        <v>0</v>
      </c>
      <c r="E7" s="55">
        <v>28532</v>
      </c>
      <c r="F7" s="59">
        <v>28532</v>
      </c>
      <c r="G7" s="1">
        <v>0.32135847469507922</v>
      </c>
    </row>
    <row r="8" spans="1:9">
      <c r="A8" s="52"/>
      <c r="B8" s="53" t="s">
        <v>40</v>
      </c>
      <c r="C8" s="54">
        <v>5853</v>
      </c>
      <c r="D8" s="54">
        <v>1</v>
      </c>
      <c r="E8" s="55">
        <v>20385</v>
      </c>
      <c r="F8" s="59">
        <v>20384</v>
      </c>
      <c r="G8" s="1">
        <v>0.28712288447387785</v>
      </c>
    </row>
    <row r="9" spans="1:9">
      <c r="A9" s="52"/>
      <c r="B9" s="53" t="s">
        <v>34</v>
      </c>
      <c r="C9" s="54">
        <v>4233</v>
      </c>
      <c r="D9" s="54">
        <v>2</v>
      </c>
      <c r="E9" s="55">
        <v>21568</v>
      </c>
      <c r="F9" s="59">
        <v>21566</v>
      </c>
      <c r="G9" s="1">
        <v>0.1962629821958457</v>
      </c>
    </row>
    <row r="10" spans="1:9">
      <c r="A10" s="52"/>
      <c r="B10" s="53" t="s">
        <v>44</v>
      </c>
      <c r="C10" s="54">
        <v>2618</v>
      </c>
      <c r="D10" s="54">
        <v>4</v>
      </c>
      <c r="E10" s="55">
        <v>17964</v>
      </c>
      <c r="F10" s="59">
        <v>17960</v>
      </c>
      <c r="G10" s="1">
        <v>0.14573591627699845</v>
      </c>
    </row>
    <row r="11" spans="1:9">
      <c r="A11" s="52"/>
      <c r="B11" s="53" t="s">
        <v>75</v>
      </c>
      <c r="C11" s="54">
        <v>2408</v>
      </c>
      <c r="D11" s="54">
        <v>3</v>
      </c>
      <c r="E11" s="55">
        <v>9353</v>
      </c>
      <c r="F11" s="59">
        <v>9350</v>
      </c>
      <c r="G11" s="1">
        <v>0.25745750026729392</v>
      </c>
    </row>
    <row r="12" spans="1:9">
      <c r="A12" s="52"/>
      <c r="B12" s="53" t="s">
        <v>45</v>
      </c>
      <c r="C12" s="54">
        <v>2042</v>
      </c>
      <c r="D12" s="54">
        <v>4</v>
      </c>
      <c r="E12" s="55">
        <v>11148</v>
      </c>
      <c r="F12" s="59">
        <v>11144</v>
      </c>
      <c r="G12" s="1">
        <v>0.18317186939361321</v>
      </c>
    </row>
    <row r="13" spans="1:9">
      <c r="A13" s="52"/>
      <c r="B13" s="53" t="s">
        <v>37</v>
      </c>
      <c r="C13" s="54">
        <v>1893</v>
      </c>
      <c r="D13" s="54">
        <v>4</v>
      </c>
      <c r="E13" s="55">
        <v>9701</v>
      </c>
      <c r="F13" s="59">
        <v>9697</v>
      </c>
      <c r="G13" s="1">
        <v>0.19513452221420471</v>
      </c>
    </row>
    <row r="14" spans="1:9">
      <c r="A14" s="52"/>
      <c r="B14" s="53" t="s">
        <v>63</v>
      </c>
      <c r="C14" s="54">
        <v>1717</v>
      </c>
      <c r="D14" s="54">
        <v>4</v>
      </c>
      <c r="E14" s="55">
        <v>10167</v>
      </c>
      <c r="F14" s="59">
        <v>10163</v>
      </c>
      <c r="G14" s="1">
        <v>0.16887970886200451</v>
      </c>
    </row>
    <row r="15" spans="1:9">
      <c r="A15" s="52"/>
      <c r="B15" s="53" t="s">
        <v>73</v>
      </c>
      <c r="C15" s="54">
        <v>1663</v>
      </c>
      <c r="D15" s="54">
        <v>2</v>
      </c>
      <c r="E15" s="55">
        <v>7143</v>
      </c>
      <c r="F15" s="59">
        <v>7141</v>
      </c>
      <c r="G15" s="1">
        <v>0.23281534369312615</v>
      </c>
    </row>
    <row r="16" spans="1:9">
      <c r="A16" s="52"/>
      <c r="B16" s="53" t="s">
        <v>97</v>
      </c>
      <c r="C16" s="54">
        <v>1576</v>
      </c>
      <c r="D16" s="54">
        <v>3</v>
      </c>
      <c r="E16" s="55">
        <v>7697</v>
      </c>
      <c r="F16" s="59">
        <v>7694</v>
      </c>
      <c r="G16" s="1">
        <v>0.20475509938937247</v>
      </c>
    </row>
    <row r="17" spans="1:7">
      <c r="A17" s="52"/>
      <c r="B17" s="53" t="s">
        <v>32</v>
      </c>
      <c r="C17" s="54">
        <v>1546</v>
      </c>
      <c r="D17" s="54">
        <v>2</v>
      </c>
      <c r="E17" s="55">
        <v>11406</v>
      </c>
      <c r="F17" s="59">
        <v>11404</v>
      </c>
      <c r="G17" s="1">
        <v>0.1355426968262318</v>
      </c>
    </row>
    <row r="18" spans="1:7">
      <c r="A18" s="52"/>
      <c r="B18" s="53" t="s">
        <v>105</v>
      </c>
      <c r="C18" s="54">
        <v>1466</v>
      </c>
      <c r="D18" s="54">
        <v>6</v>
      </c>
      <c r="E18" s="55">
        <v>5690</v>
      </c>
      <c r="F18" s="59">
        <v>5684</v>
      </c>
      <c r="G18" s="1">
        <v>0.25764499121265377</v>
      </c>
    </row>
    <row r="19" spans="1:7">
      <c r="A19" s="52"/>
      <c r="B19" s="53" t="s">
        <v>43</v>
      </c>
      <c r="C19" s="54">
        <v>1408</v>
      </c>
      <c r="D19" s="54">
        <v>2</v>
      </c>
      <c r="E19" s="55">
        <v>5670</v>
      </c>
      <c r="F19" s="59">
        <v>5668</v>
      </c>
      <c r="G19" s="1">
        <v>0.24832451499118166</v>
      </c>
    </row>
    <row r="20" spans="1:7">
      <c r="A20" s="52"/>
      <c r="B20" s="53" t="s">
        <v>48</v>
      </c>
      <c r="C20" s="54">
        <v>1302</v>
      </c>
      <c r="D20" s="54">
        <v>3</v>
      </c>
      <c r="E20" s="55">
        <v>15835</v>
      </c>
      <c r="F20" s="59">
        <v>15832</v>
      </c>
      <c r="G20" s="1">
        <v>8.2222923902747075E-2</v>
      </c>
    </row>
    <row r="21" spans="1:7">
      <c r="A21" s="52"/>
      <c r="B21" s="53" t="s">
        <v>30</v>
      </c>
      <c r="C21" s="54">
        <v>1119</v>
      </c>
      <c r="D21" s="54">
        <v>4</v>
      </c>
      <c r="E21" s="55">
        <v>10761</v>
      </c>
      <c r="F21" s="59">
        <v>10757</v>
      </c>
      <c r="G21" s="1">
        <v>0.10398661834402008</v>
      </c>
    </row>
    <row r="22" spans="1:7">
      <c r="A22" s="52"/>
      <c r="B22" s="53" t="s">
        <v>111</v>
      </c>
      <c r="C22" s="54">
        <v>855</v>
      </c>
      <c r="D22" s="54">
        <v>1</v>
      </c>
      <c r="E22" s="55">
        <v>5050</v>
      </c>
      <c r="F22" s="59">
        <v>5049</v>
      </c>
      <c r="G22" s="1">
        <v>0.16930693069306932</v>
      </c>
    </row>
    <row r="23" spans="1:7">
      <c r="A23" s="52"/>
      <c r="B23" s="53" t="s">
        <v>60</v>
      </c>
      <c r="C23" s="54">
        <v>852</v>
      </c>
      <c r="D23" s="54">
        <v>2</v>
      </c>
      <c r="E23" s="55">
        <v>2206</v>
      </c>
      <c r="F23" s="59">
        <v>2204</v>
      </c>
      <c r="G23" s="1">
        <v>0.38621940163191298</v>
      </c>
    </row>
    <row r="24" spans="1:7">
      <c r="A24" s="52"/>
      <c r="B24" s="53" t="s">
        <v>71</v>
      </c>
      <c r="C24" s="54">
        <v>847</v>
      </c>
      <c r="D24" s="54">
        <v>3</v>
      </c>
      <c r="E24" s="55">
        <v>2943</v>
      </c>
      <c r="F24" s="59">
        <v>2940</v>
      </c>
      <c r="G24" s="1">
        <v>0.2878015630309208</v>
      </c>
    </row>
    <row r="25" spans="1:7">
      <c r="A25" s="52"/>
      <c r="B25" s="53" t="s">
        <v>67</v>
      </c>
      <c r="C25" s="54">
        <v>816</v>
      </c>
      <c r="D25" s="54">
        <v>1</v>
      </c>
      <c r="E25" s="55">
        <v>3463</v>
      </c>
      <c r="F25" s="59">
        <v>3462</v>
      </c>
      <c r="G25" s="1">
        <v>0.23563384348830493</v>
      </c>
    </row>
    <row r="26" spans="1:7">
      <c r="A26" s="52"/>
      <c r="B26" s="53" t="s">
        <v>119</v>
      </c>
      <c r="C26" s="54">
        <v>808</v>
      </c>
      <c r="D26" s="54">
        <v>0</v>
      </c>
      <c r="E26" s="55">
        <v>5403</v>
      </c>
      <c r="F26" s="59">
        <v>5403</v>
      </c>
      <c r="G26" s="1">
        <v>0.14954654821395522</v>
      </c>
    </row>
    <row r="27" spans="1:7">
      <c r="A27" s="52"/>
      <c r="B27" s="53" t="s">
        <v>69</v>
      </c>
      <c r="C27" s="54">
        <v>772</v>
      </c>
      <c r="D27" s="54">
        <v>2</v>
      </c>
      <c r="E27" s="55">
        <v>5751</v>
      </c>
      <c r="F27" s="59">
        <v>5749</v>
      </c>
      <c r="G27" s="1">
        <v>0.13423752390888541</v>
      </c>
    </row>
    <row r="28" spans="1:7">
      <c r="A28" s="52"/>
      <c r="B28" s="53" t="s">
        <v>54</v>
      </c>
      <c r="C28" s="54">
        <v>771</v>
      </c>
      <c r="D28" s="54">
        <v>0</v>
      </c>
      <c r="E28" s="55">
        <v>8527</v>
      </c>
      <c r="F28" s="59">
        <v>8527</v>
      </c>
      <c r="G28" s="1">
        <v>9.0418670106719834E-2</v>
      </c>
    </row>
    <row r="29" spans="1:7">
      <c r="A29" s="52"/>
      <c r="B29" s="53" t="s">
        <v>101</v>
      </c>
      <c r="C29" s="54">
        <v>717</v>
      </c>
      <c r="D29" s="54">
        <v>7</v>
      </c>
      <c r="E29" s="55">
        <v>3004</v>
      </c>
      <c r="F29" s="59">
        <v>2997</v>
      </c>
      <c r="G29" s="1">
        <v>0.23868175765645805</v>
      </c>
    </row>
    <row r="30" spans="1:7">
      <c r="A30" s="52"/>
      <c r="B30" s="53" t="s">
        <v>80</v>
      </c>
      <c r="C30" s="54">
        <v>713</v>
      </c>
      <c r="D30" s="54">
        <v>0</v>
      </c>
      <c r="E30" s="55">
        <v>2697</v>
      </c>
      <c r="F30" s="59">
        <v>2697</v>
      </c>
      <c r="G30" s="1">
        <v>0.26436781609195403</v>
      </c>
    </row>
    <row r="31" spans="1:7">
      <c r="A31" s="52"/>
      <c r="B31" s="53" t="s">
        <v>42</v>
      </c>
      <c r="C31" s="54">
        <v>700</v>
      </c>
      <c r="D31" s="54">
        <v>0</v>
      </c>
      <c r="E31" s="55">
        <v>6598</v>
      </c>
      <c r="F31" s="59">
        <v>6598</v>
      </c>
      <c r="G31" s="1">
        <v>0.1060927553804183</v>
      </c>
    </row>
    <row r="32" spans="1:7">
      <c r="A32" s="52"/>
      <c r="B32" s="53" t="s">
        <v>99</v>
      </c>
      <c r="C32" s="54">
        <v>663</v>
      </c>
      <c r="D32" s="54">
        <v>1</v>
      </c>
      <c r="E32" s="55">
        <v>2168</v>
      </c>
      <c r="F32" s="59">
        <v>2167</v>
      </c>
      <c r="G32" s="1">
        <v>0.30581180811808117</v>
      </c>
    </row>
    <row r="33" spans="1:7">
      <c r="A33" s="52"/>
      <c r="B33" s="53" t="s">
        <v>57</v>
      </c>
      <c r="C33" s="54">
        <v>660</v>
      </c>
      <c r="D33" s="54">
        <v>0</v>
      </c>
      <c r="E33" s="55">
        <v>3315</v>
      </c>
      <c r="F33" s="59">
        <v>3315</v>
      </c>
      <c r="G33" s="1">
        <v>0.19909502262443438</v>
      </c>
    </row>
    <row r="34" spans="1:7">
      <c r="A34" s="52"/>
      <c r="B34" s="53" t="s">
        <v>39</v>
      </c>
      <c r="C34" s="54">
        <v>627</v>
      </c>
      <c r="D34" s="54">
        <v>2</v>
      </c>
      <c r="E34" s="55">
        <v>6979</v>
      </c>
      <c r="F34" s="59">
        <v>6977</v>
      </c>
      <c r="G34" s="1">
        <v>8.9840951425705695E-2</v>
      </c>
    </row>
    <row r="35" spans="1:7">
      <c r="A35" s="52"/>
      <c r="B35" s="53" t="s">
        <v>61</v>
      </c>
      <c r="C35" s="54">
        <v>610</v>
      </c>
      <c r="D35" s="54">
        <v>0</v>
      </c>
      <c r="E35" s="55">
        <v>3401</v>
      </c>
      <c r="F35" s="59">
        <v>3401</v>
      </c>
      <c r="G35" s="1">
        <v>0.17935901205527785</v>
      </c>
    </row>
    <row r="36" spans="1:7">
      <c r="A36" s="52"/>
      <c r="B36" s="53" t="s">
        <v>120</v>
      </c>
      <c r="C36" s="54">
        <v>580</v>
      </c>
      <c r="D36" s="54">
        <v>4</v>
      </c>
      <c r="E36" s="55">
        <v>3819</v>
      </c>
      <c r="F36" s="59">
        <v>3815</v>
      </c>
      <c r="G36" s="1">
        <v>0.15187221785807803</v>
      </c>
    </row>
    <row r="37" spans="1:7">
      <c r="A37" s="52"/>
      <c r="B37" s="53" t="s">
        <v>112</v>
      </c>
      <c r="C37" s="54">
        <v>574</v>
      </c>
      <c r="D37" s="54">
        <v>2</v>
      </c>
      <c r="E37" s="55">
        <v>8405</v>
      </c>
      <c r="F37" s="59">
        <v>8403</v>
      </c>
      <c r="G37" s="1">
        <v>6.8292682926829273E-2</v>
      </c>
    </row>
    <row r="38" spans="1:7">
      <c r="A38" s="52"/>
      <c r="B38" s="53" t="s">
        <v>123</v>
      </c>
      <c r="C38" s="54">
        <v>558</v>
      </c>
      <c r="D38" s="54">
        <v>3</v>
      </c>
      <c r="E38" s="55">
        <v>5075</v>
      </c>
      <c r="F38" s="59">
        <v>5072</v>
      </c>
      <c r="G38" s="1">
        <v>0.10995073891625616</v>
      </c>
    </row>
    <row r="39" spans="1:7">
      <c r="A39" s="52"/>
      <c r="B39" s="53" t="s">
        <v>114</v>
      </c>
      <c r="C39" s="54">
        <v>543</v>
      </c>
      <c r="D39" s="54">
        <v>1</v>
      </c>
      <c r="E39" s="55">
        <v>4760</v>
      </c>
      <c r="F39" s="59">
        <v>4759</v>
      </c>
      <c r="G39" s="1">
        <v>0.11407563025210084</v>
      </c>
    </row>
    <row r="40" spans="1:7">
      <c r="A40" s="52"/>
      <c r="B40" s="53" t="s">
        <v>53</v>
      </c>
      <c r="C40" s="54">
        <v>528</v>
      </c>
      <c r="D40" s="54">
        <v>1</v>
      </c>
      <c r="E40" s="55">
        <v>10261</v>
      </c>
      <c r="F40" s="59">
        <v>10260</v>
      </c>
      <c r="G40" s="1">
        <v>5.145697300458045E-2</v>
      </c>
    </row>
    <row r="41" spans="1:7">
      <c r="A41" s="52"/>
      <c r="B41" s="53" t="s">
        <v>28</v>
      </c>
      <c r="C41" s="54">
        <v>510</v>
      </c>
      <c r="D41" s="54">
        <v>0</v>
      </c>
      <c r="E41" s="55">
        <v>10426</v>
      </c>
      <c r="F41" s="59">
        <v>10426</v>
      </c>
      <c r="G41" s="1">
        <v>4.8916171110684824E-2</v>
      </c>
    </row>
    <row r="42" spans="1:7">
      <c r="A42" s="52"/>
      <c r="B42" s="53" t="s">
        <v>79</v>
      </c>
      <c r="C42" s="54">
        <v>507</v>
      </c>
      <c r="D42" s="54">
        <v>0</v>
      </c>
      <c r="E42" s="55">
        <v>2113</v>
      </c>
      <c r="F42" s="59">
        <v>2113</v>
      </c>
      <c r="G42" s="1">
        <v>0.2399432087079981</v>
      </c>
    </row>
    <row r="43" spans="1:7">
      <c r="A43" s="52"/>
      <c r="B43" s="53" t="s">
        <v>66</v>
      </c>
      <c r="C43" s="54">
        <v>507</v>
      </c>
      <c r="D43" s="54">
        <v>0</v>
      </c>
      <c r="E43" s="55">
        <v>4671</v>
      </c>
      <c r="F43" s="59">
        <v>4671</v>
      </c>
      <c r="G43" s="1">
        <v>0.10854206807964033</v>
      </c>
    </row>
    <row r="44" spans="1:7">
      <c r="A44" s="52"/>
      <c r="B44" s="53" t="s">
        <v>29</v>
      </c>
      <c r="C44" s="54">
        <v>500</v>
      </c>
      <c r="D44" s="54">
        <v>0</v>
      </c>
      <c r="E44" s="55">
        <v>5717</v>
      </c>
      <c r="F44" s="59">
        <v>5717</v>
      </c>
      <c r="G44" s="1">
        <v>8.745845723281441E-2</v>
      </c>
    </row>
    <row r="45" spans="1:7">
      <c r="A45" s="52"/>
      <c r="B45" s="53" t="s">
        <v>46</v>
      </c>
      <c r="C45" s="54">
        <v>499</v>
      </c>
      <c r="D45" s="54">
        <v>3</v>
      </c>
      <c r="E45" s="55">
        <v>8534</v>
      </c>
      <c r="F45" s="59">
        <v>8531</v>
      </c>
      <c r="G45" s="1">
        <v>5.8471994375439422E-2</v>
      </c>
    </row>
    <row r="46" spans="1:7">
      <c r="A46" s="52"/>
      <c r="B46" s="53" t="s">
        <v>115</v>
      </c>
      <c r="C46" s="54">
        <v>490</v>
      </c>
      <c r="D46" s="54">
        <v>0</v>
      </c>
      <c r="E46" s="55">
        <v>3055</v>
      </c>
      <c r="F46" s="59">
        <v>3055</v>
      </c>
      <c r="G46" s="1">
        <v>0.16039279869067102</v>
      </c>
    </row>
    <row r="47" spans="1:7">
      <c r="A47" s="52"/>
      <c r="B47" s="53" t="s">
        <v>23</v>
      </c>
      <c r="C47" s="54">
        <v>483</v>
      </c>
      <c r="D47" s="54">
        <v>0</v>
      </c>
      <c r="E47" s="55">
        <v>4492</v>
      </c>
      <c r="F47" s="59">
        <v>4492</v>
      </c>
      <c r="G47" s="1">
        <v>0.10752448797862868</v>
      </c>
    </row>
    <row r="48" spans="1:7">
      <c r="A48" s="52"/>
      <c r="B48" s="53" t="s">
        <v>70</v>
      </c>
      <c r="C48" s="54">
        <v>479</v>
      </c>
      <c r="D48" s="54">
        <v>1</v>
      </c>
      <c r="E48" s="55">
        <v>3834</v>
      </c>
      <c r="F48" s="59">
        <v>3833</v>
      </c>
      <c r="G48" s="1">
        <v>0.12493479394887845</v>
      </c>
    </row>
    <row r="49" spans="1:7">
      <c r="A49" s="52"/>
      <c r="B49" s="53" t="s">
        <v>62</v>
      </c>
      <c r="C49" s="54">
        <v>476</v>
      </c>
      <c r="D49" s="54">
        <v>0</v>
      </c>
      <c r="E49" s="55">
        <v>4420</v>
      </c>
      <c r="F49" s="59">
        <v>4420</v>
      </c>
      <c r="G49" s="1">
        <v>0.1076923076923077</v>
      </c>
    </row>
    <row r="50" spans="1:7">
      <c r="A50" s="52"/>
      <c r="B50" s="53" t="s">
        <v>36</v>
      </c>
      <c r="C50" s="54">
        <v>474</v>
      </c>
      <c r="D50" s="54">
        <v>4</v>
      </c>
      <c r="E50" s="55">
        <v>4768</v>
      </c>
      <c r="F50" s="59">
        <v>4764</v>
      </c>
      <c r="G50" s="1">
        <v>9.9412751677852351E-2</v>
      </c>
    </row>
    <row r="51" spans="1:7">
      <c r="A51" s="52"/>
      <c r="B51" s="53" t="s">
        <v>56</v>
      </c>
      <c r="C51" s="54">
        <v>445</v>
      </c>
      <c r="D51" s="54">
        <v>1</v>
      </c>
      <c r="E51" s="55">
        <v>2271</v>
      </c>
      <c r="F51" s="59">
        <v>2270</v>
      </c>
      <c r="G51" s="1">
        <v>0.19594892118009688</v>
      </c>
    </row>
    <row r="52" spans="1:7">
      <c r="A52" s="52"/>
      <c r="B52" s="53" t="s">
        <v>31</v>
      </c>
      <c r="C52" s="54">
        <v>443</v>
      </c>
      <c r="D52" s="54">
        <v>1</v>
      </c>
      <c r="E52" s="55">
        <v>4918</v>
      </c>
      <c r="F52" s="59">
        <v>4917</v>
      </c>
      <c r="G52" s="1">
        <v>9.0077267181781218E-2</v>
      </c>
    </row>
    <row r="53" spans="1:7">
      <c r="A53" s="52"/>
      <c r="B53" s="53" t="s">
        <v>52</v>
      </c>
      <c r="C53" s="54">
        <v>443</v>
      </c>
      <c r="D53" s="54">
        <v>0</v>
      </c>
      <c r="E53" s="55">
        <v>5559</v>
      </c>
      <c r="F53" s="59">
        <v>5559</v>
      </c>
      <c r="G53" s="1">
        <v>7.9690591833063498E-2</v>
      </c>
    </row>
    <row r="54" spans="1:7">
      <c r="A54" s="52"/>
      <c r="B54" s="53" t="s">
        <v>100</v>
      </c>
      <c r="C54" s="54">
        <v>432</v>
      </c>
      <c r="D54" s="54">
        <v>1</v>
      </c>
      <c r="E54" s="55">
        <v>2207</v>
      </c>
      <c r="F54" s="59">
        <v>2206</v>
      </c>
      <c r="G54" s="1">
        <v>0.1957408246488446</v>
      </c>
    </row>
    <row r="55" spans="1:7">
      <c r="A55" s="52"/>
      <c r="B55" s="53" t="s">
        <v>96</v>
      </c>
      <c r="C55" s="54">
        <v>381</v>
      </c>
      <c r="D55" s="54">
        <v>0</v>
      </c>
      <c r="E55" s="55">
        <v>2991</v>
      </c>
      <c r="F55" s="59">
        <v>2991</v>
      </c>
      <c r="G55" s="1">
        <v>0.12738214643931794</v>
      </c>
    </row>
    <row r="56" spans="1:7">
      <c r="A56" s="52"/>
      <c r="B56" s="53" t="s">
        <v>84</v>
      </c>
      <c r="C56" s="54">
        <v>379</v>
      </c>
      <c r="D56" s="54">
        <v>1</v>
      </c>
      <c r="E56" s="55">
        <v>4697</v>
      </c>
      <c r="F56" s="59">
        <v>4696</v>
      </c>
      <c r="G56" s="1">
        <v>8.0689802001277414E-2</v>
      </c>
    </row>
    <row r="57" spans="1:7">
      <c r="A57" s="52"/>
      <c r="B57" s="53" t="s">
        <v>65</v>
      </c>
      <c r="C57" s="54">
        <v>374</v>
      </c>
      <c r="D57" s="54">
        <v>1</v>
      </c>
      <c r="E57" s="55">
        <v>4664</v>
      </c>
      <c r="F57" s="59">
        <v>4663</v>
      </c>
      <c r="G57" s="1">
        <v>8.0188679245283015E-2</v>
      </c>
    </row>
    <row r="58" spans="1:7">
      <c r="A58" s="52"/>
      <c r="B58" s="53" t="s">
        <v>76</v>
      </c>
      <c r="C58" s="54">
        <v>369</v>
      </c>
      <c r="D58" s="54">
        <v>0</v>
      </c>
      <c r="E58" s="55">
        <v>2302</v>
      </c>
      <c r="F58" s="59">
        <v>2302</v>
      </c>
      <c r="G58" s="1">
        <v>0.16029539530842746</v>
      </c>
    </row>
    <row r="59" spans="1:7">
      <c r="A59" s="52"/>
      <c r="B59" s="53" t="s">
        <v>107</v>
      </c>
      <c r="C59" s="54">
        <v>359</v>
      </c>
      <c r="D59" s="54">
        <v>0</v>
      </c>
      <c r="E59" s="55">
        <v>3638</v>
      </c>
      <c r="F59" s="59">
        <v>3638</v>
      </c>
      <c r="G59" s="1">
        <v>9.8680593732820232E-2</v>
      </c>
    </row>
    <row r="60" spans="1:7">
      <c r="A60" s="52"/>
      <c r="B60" s="53" t="s">
        <v>78</v>
      </c>
      <c r="C60" s="54">
        <v>356</v>
      </c>
      <c r="D60" s="54">
        <v>1</v>
      </c>
      <c r="E60" s="55">
        <v>1313</v>
      </c>
      <c r="F60" s="59">
        <v>1312</v>
      </c>
      <c r="G60" s="1">
        <v>0.27113480578827115</v>
      </c>
    </row>
    <row r="61" spans="1:7">
      <c r="A61" s="52"/>
      <c r="B61" s="53" t="s">
        <v>68</v>
      </c>
      <c r="C61" s="54">
        <v>351</v>
      </c>
      <c r="D61" s="54">
        <v>0</v>
      </c>
      <c r="E61" s="55">
        <v>2225</v>
      </c>
      <c r="F61" s="59">
        <v>2225</v>
      </c>
      <c r="G61" s="1">
        <v>0.15775280898876404</v>
      </c>
    </row>
    <row r="62" spans="1:7">
      <c r="A62" s="52"/>
      <c r="B62" s="53" t="s">
        <v>74</v>
      </c>
      <c r="C62" s="54">
        <v>341</v>
      </c>
      <c r="D62" s="54">
        <v>1</v>
      </c>
      <c r="E62" s="55">
        <v>2435</v>
      </c>
      <c r="F62" s="59">
        <v>2434</v>
      </c>
      <c r="G62" s="1">
        <v>0.14004106776180697</v>
      </c>
    </row>
    <row r="63" spans="1:7">
      <c r="A63" s="52"/>
      <c r="B63" s="53" t="s">
        <v>77</v>
      </c>
      <c r="C63" s="54">
        <v>335</v>
      </c>
      <c r="D63" s="54">
        <v>0</v>
      </c>
      <c r="E63" s="55">
        <v>2293</v>
      </c>
      <c r="F63" s="59">
        <v>2293</v>
      </c>
      <c r="G63" s="1">
        <v>0.14609681639773223</v>
      </c>
    </row>
    <row r="64" spans="1:7">
      <c r="A64" s="52"/>
      <c r="B64" s="53" t="s">
        <v>108</v>
      </c>
      <c r="C64" s="54">
        <v>304</v>
      </c>
      <c r="D64" s="54">
        <v>0</v>
      </c>
      <c r="E64" s="55">
        <v>4126</v>
      </c>
      <c r="F64" s="59">
        <v>4126</v>
      </c>
      <c r="G64" s="1">
        <v>7.3679108095007273E-2</v>
      </c>
    </row>
    <row r="65" spans="1:7">
      <c r="A65" s="52"/>
      <c r="B65" s="53" t="s">
        <v>104</v>
      </c>
      <c r="C65" s="54">
        <v>296</v>
      </c>
      <c r="D65" s="54">
        <v>0</v>
      </c>
      <c r="E65" s="55">
        <v>2126</v>
      </c>
      <c r="F65" s="59">
        <v>2126</v>
      </c>
      <c r="G65" s="1">
        <v>0.13922859830667922</v>
      </c>
    </row>
    <row r="66" spans="1:7">
      <c r="A66" s="52"/>
      <c r="B66" s="53" t="s">
        <v>50</v>
      </c>
      <c r="C66" s="54">
        <v>295</v>
      </c>
      <c r="D66" s="54">
        <v>2</v>
      </c>
      <c r="E66" s="55">
        <v>3716</v>
      </c>
      <c r="F66" s="59">
        <v>3714</v>
      </c>
      <c r="G66" s="1">
        <v>7.9386437029063506E-2</v>
      </c>
    </row>
    <row r="67" spans="1:7">
      <c r="A67" s="52"/>
      <c r="B67" s="53" t="s">
        <v>49</v>
      </c>
      <c r="C67" s="54">
        <v>274</v>
      </c>
      <c r="D67" s="54">
        <v>1</v>
      </c>
      <c r="E67" s="55">
        <v>6442</v>
      </c>
      <c r="F67" s="59">
        <v>6441</v>
      </c>
      <c r="G67" s="1">
        <v>4.2533374728345237E-2</v>
      </c>
    </row>
    <row r="68" spans="1:7">
      <c r="A68" s="52"/>
      <c r="B68" s="53" t="s">
        <v>81</v>
      </c>
      <c r="C68" s="54">
        <v>271</v>
      </c>
      <c r="D68" s="54">
        <v>0</v>
      </c>
      <c r="E68" s="55">
        <v>2776</v>
      </c>
      <c r="F68" s="59">
        <v>2776</v>
      </c>
      <c r="G68" s="1">
        <v>9.7622478386167152E-2</v>
      </c>
    </row>
    <row r="69" spans="1:7">
      <c r="A69" s="52"/>
      <c r="B69" s="53" t="s">
        <v>103</v>
      </c>
      <c r="C69" s="54">
        <v>266</v>
      </c>
      <c r="D69" s="54">
        <v>1</v>
      </c>
      <c r="E69" s="55">
        <v>1983</v>
      </c>
      <c r="F69" s="59">
        <v>1982</v>
      </c>
      <c r="G69" s="1">
        <v>0.13414019162884519</v>
      </c>
    </row>
    <row r="70" spans="1:7">
      <c r="A70" s="52"/>
      <c r="B70" s="53" t="s">
        <v>25</v>
      </c>
      <c r="C70" s="54">
        <v>263</v>
      </c>
      <c r="D70" s="54">
        <v>1</v>
      </c>
      <c r="E70" s="55">
        <v>6168</v>
      </c>
      <c r="F70" s="59">
        <v>6167</v>
      </c>
      <c r="G70" s="1">
        <v>4.2639429312581065E-2</v>
      </c>
    </row>
    <row r="71" spans="1:7">
      <c r="A71" s="52"/>
      <c r="B71" s="53" t="s">
        <v>51</v>
      </c>
      <c r="C71" s="54">
        <v>261</v>
      </c>
      <c r="D71" s="54">
        <v>3</v>
      </c>
      <c r="E71" s="55">
        <v>4306</v>
      </c>
      <c r="F71" s="59">
        <v>4303</v>
      </c>
      <c r="G71" s="1">
        <v>6.061309800278681E-2</v>
      </c>
    </row>
    <row r="72" spans="1:7">
      <c r="A72" s="52"/>
      <c r="B72" s="53" t="s">
        <v>121</v>
      </c>
      <c r="C72" s="54">
        <v>259</v>
      </c>
      <c r="D72" s="54">
        <v>0</v>
      </c>
      <c r="E72" s="55">
        <v>1971</v>
      </c>
      <c r="F72" s="59">
        <v>1971</v>
      </c>
      <c r="G72" s="1">
        <v>0.13140537798072044</v>
      </c>
    </row>
    <row r="73" spans="1:7">
      <c r="A73" s="52"/>
      <c r="B73" s="53" t="s">
        <v>117</v>
      </c>
      <c r="C73" s="54">
        <v>256</v>
      </c>
      <c r="D73" s="54">
        <v>1</v>
      </c>
      <c r="E73" s="55">
        <v>2399</v>
      </c>
      <c r="F73" s="59">
        <v>2398</v>
      </c>
      <c r="G73" s="1">
        <v>0.1067111296373489</v>
      </c>
    </row>
    <row r="74" spans="1:7">
      <c r="A74" s="52"/>
      <c r="B74" s="53" t="s">
        <v>86</v>
      </c>
      <c r="C74" s="54">
        <v>238</v>
      </c>
      <c r="D74" s="54">
        <v>1</v>
      </c>
      <c r="E74" s="55">
        <v>2968</v>
      </c>
      <c r="F74" s="59">
        <v>2967</v>
      </c>
      <c r="G74" s="1">
        <v>8.0188679245283015E-2</v>
      </c>
    </row>
    <row r="75" spans="1:7">
      <c r="A75" s="52"/>
      <c r="B75" s="53" t="s">
        <v>116</v>
      </c>
      <c r="C75" s="54">
        <v>215</v>
      </c>
      <c r="D75" s="54">
        <v>1</v>
      </c>
      <c r="E75" s="55">
        <v>1698</v>
      </c>
      <c r="F75" s="59">
        <v>1697</v>
      </c>
      <c r="G75" s="1">
        <v>0.12661955241460543</v>
      </c>
    </row>
    <row r="76" spans="1:7">
      <c r="A76" s="52"/>
      <c r="B76" s="53" t="s">
        <v>106</v>
      </c>
      <c r="C76" s="54">
        <v>215</v>
      </c>
      <c r="D76" s="54">
        <v>0</v>
      </c>
      <c r="E76" s="55">
        <v>1908</v>
      </c>
      <c r="F76" s="59">
        <v>1908</v>
      </c>
      <c r="G76" s="1">
        <v>0.11268343815513626</v>
      </c>
    </row>
    <row r="77" spans="1:7">
      <c r="A77" s="52"/>
      <c r="B77" s="53" t="s">
        <v>47</v>
      </c>
      <c r="C77" s="54">
        <v>209</v>
      </c>
      <c r="D77" s="54">
        <v>2</v>
      </c>
      <c r="E77" s="55">
        <v>4154</v>
      </c>
      <c r="F77" s="59">
        <v>4152</v>
      </c>
      <c r="G77" s="1">
        <v>5.0312951372171399E-2</v>
      </c>
    </row>
    <row r="78" spans="1:7">
      <c r="A78" s="52"/>
      <c r="B78" s="53" t="s">
        <v>27</v>
      </c>
      <c r="C78" s="54">
        <v>207</v>
      </c>
      <c r="D78" s="54">
        <v>1</v>
      </c>
      <c r="E78" s="55">
        <v>4137</v>
      </c>
      <c r="F78" s="59">
        <v>4136</v>
      </c>
      <c r="G78" s="1">
        <v>5.0036258158085573E-2</v>
      </c>
    </row>
    <row r="79" spans="1:7">
      <c r="A79" s="52"/>
      <c r="B79" s="53" t="s">
        <v>113</v>
      </c>
      <c r="C79" s="54">
        <v>197</v>
      </c>
      <c r="D79" s="54">
        <v>1</v>
      </c>
      <c r="E79" s="55">
        <v>2232</v>
      </c>
      <c r="F79" s="59">
        <v>2231</v>
      </c>
      <c r="G79" s="1">
        <v>8.8261648745519714E-2</v>
      </c>
    </row>
    <row r="80" spans="1:7">
      <c r="A80" s="52"/>
      <c r="B80" s="53" t="s">
        <v>82</v>
      </c>
      <c r="C80" s="54">
        <v>192</v>
      </c>
      <c r="D80" s="54">
        <v>0</v>
      </c>
      <c r="E80" s="55">
        <v>1764</v>
      </c>
      <c r="F80" s="59">
        <v>1764</v>
      </c>
      <c r="G80" s="1">
        <v>0.10884353741496598</v>
      </c>
    </row>
    <row r="81" spans="1:7">
      <c r="A81" s="52"/>
      <c r="B81" s="53" t="s">
        <v>118</v>
      </c>
      <c r="C81" s="54">
        <v>188</v>
      </c>
      <c r="D81" s="54">
        <v>0</v>
      </c>
      <c r="E81" s="55">
        <v>2047</v>
      </c>
      <c r="F81" s="59">
        <v>2047</v>
      </c>
      <c r="G81" s="1">
        <v>9.1841719589643378E-2</v>
      </c>
    </row>
    <row r="82" spans="1:7">
      <c r="A82" s="52"/>
      <c r="B82" s="53" t="s">
        <v>26</v>
      </c>
      <c r="C82" s="54">
        <v>185</v>
      </c>
      <c r="D82" s="54">
        <v>0</v>
      </c>
      <c r="E82" s="55">
        <v>2649</v>
      </c>
      <c r="F82" s="59">
        <v>2649</v>
      </c>
      <c r="G82" s="1">
        <v>6.983767459418648E-2</v>
      </c>
    </row>
    <row r="83" spans="1:7">
      <c r="A83" s="52"/>
      <c r="B83" s="53" t="s">
        <v>89</v>
      </c>
      <c r="C83" s="54">
        <v>179</v>
      </c>
      <c r="D83" s="54">
        <v>0</v>
      </c>
      <c r="E83" s="55">
        <v>1365</v>
      </c>
      <c r="F83" s="59">
        <v>1365</v>
      </c>
      <c r="G83" s="1">
        <v>0.13113553113553114</v>
      </c>
    </row>
    <row r="84" spans="1:7">
      <c r="A84" s="52"/>
      <c r="B84" s="53" t="s">
        <v>72</v>
      </c>
      <c r="C84" s="54">
        <v>169</v>
      </c>
      <c r="D84" s="54">
        <v>0</v>
      </c>
      <c r="E84" s="55">
        <v>1686</v>
      </c>
      <c r="F84" s="59">
        <v>1686</v>
      </c>
      <c r="G84" s="1">
        <v>0.10023724792408066</v>
      </c>
    </row>
    <row r="85" spans="1:7">
      <c r="A85" s="52"/>
      <c r="B85" s="53" t="s">
        <v>58</v>
      </c>
      <c r="C85" s="54">
        <v>166</v>
      </c>
      <c r="D85" s="54">
        <v>1</v>
      </c>
      <c r="E85" s="55">
        <v>1256</v>
      </c>
      <c r="F85" s="59">
        <v>1255</v>
      </c>
      <c r="G85" s="1">
        <v>0.1321656050955414</v>
      </c>
    </row>
    <row r="86" spans="1:7">
      <c r="A86" s="52"/>
      <c r="B86" s="53" t="s">
        <v>38</v>
      </c>
      <c r="C86" s="54">
        <v>164</v>
      </c>
      <c r="D86" s="54">
        <v>1</v>
      </c>
      <c r="E86" s="55">
        <v>2704</v>
      </c>
      <c r="F86" s="59">
        <v>2703</v>
      </c>
      <c r="G86" s="1">
        <v>6.0650887573964495E-2</v>
      </c>
    </row>
    <row r="87" spans="1:7">
      <c r="A87" s="52"/>
      <c r="B87" s="53" t="s">
        <v>41</v>
      </c>
      <c r="C87" s="54">
        <v>159</v>
      </c>
      <c r="D87" s="54">
        <v>1</v>
      </c>
      <c r="E87" s="55">
        <v>2684</v>
      </c>
      <c r="F87" s="59">
        <v>2683</v>
      </c>
      <c r="G87" s="1">
        <v>5.9239940387481371E-2</v>
      </c>
    </row>
    <row r="88" spans="1:7">
      <c r="A88" s="52"/>
      <c r="B88" s="53" t="s">
        <v>110</v>
      </c>
      <c r="C88" s="54">
        <v>157</v>
      </c>
      <c r="D88" s="54">
        <v>1</v>
      </c>
      <c r="E88" s="55">
        <v>2160</v>
      </c>
      <c r="F88" s="59">
        <v>2159</v>
      </c>
      <c r="G88" s="1">
        <v>7.2685185185185186E-2</v>
      </c>
    </row>
    <row r="89" spans="1:7">
      <c r="A89" s="52"/>
      <c r="B89" s="53" t="s">
        <v>59</v>
      </c>
      <c r="C89" s="54">
        <v>150</v>
      </c>
      <c r="D89" s="54">
        <v>0</v>
      </c>
      <c r="E89" s="55">
        <v>1506</v>
      </c>
      <c r="F89" s="59">
        <v>1506</v>
      </c>
      <c r="G89" s="1">
        <v>9.9601593625498003E-2</v>
      </c>
    </row>
    <row r="90" spans="1:7">
      <c r="A90" s="52"/>
      <c r="B90" s="53" t="s">
        <v>88</v>
      </c>
      <c r="C90" s="54">
        <v>150</v>
      </c>
      <c r="D90" s="54">
        <v>0</v>
      </c>
      <c r="E90" s="55">
        <v>2029</v>
      </c>
      <c r="F90" s="59">
        <v>2029</v>
      </c>
      <c r="G90" s="1">
        <v>7.3928043371118773E-2</v>
      </c>
    </row>
    <row r="91" spans="1:7">
      <c r="A91" s="52"/>
      <c r="B91" s="53" t="s">
        <v>55</v>
      </c>
      <c r="C91" s="54">
        <v>140</v>
      </c>
      <c r="D91" s="54">
        <v>1</v>
      </c>
      <c r="E91" s="55">
        <v>2501</v>
      </c>
      <c r="F91" s="59">
        <v>2500</v>
      </c>
      <c r="G91" s="1">
        <v>5.5977608956417436E-2</v>
      </c>
    </row>
    <row r="92" spans="1:7">
      <c r="A92" s="52"/>
      <c r="B92" s="53" t="s">
        <v>109</v>
      </c>
      <c r="C92" s="54">
        <v>134</v>
      </c>
      <c r="D92" s="54">
        <v>0</v>
      </c>
      <c r="E92" s="55">
        <v>1894</v>
      </c>
      <c r="F92" s="59">
        <v>1894</v>
      </c>
      <c r="G92" s="1">
        <v>7.0749736008447736E-2</v>
      </c>
    </row>
    <row r="93" spans="1:7">
      <c r="A93" s="52"/>
      <c r="B93" s="53" t="s">
        <v>93</v>
      </c>
      <c r="C93" s="54">
        <v>133</v>
      </c>
      <c r="D93" s="54">
        <v>2</v>
      </c>
      <c r="E93" s="55">
        <v>2160</v>
      </c>
      <c r="F93" s="59">
        <v>2158</v>
      </c>
      <c r="G93" s="1">
        <v>6.1574074074074073E-2</v>
      </c>
    </row>
    <row r="94" spans="1:7">
      <c r="A94" s="52"/>
      <c r="B94" s="53" t="s">
        <v>24</v>
      </c>
      <c r="C94" s="54">
        <v>131</v>
      </c>
      <c r="D94" s="54">
        <v>0</v>
      </c>
      <c r="E94" s="55">
        <v>2255</v>
      </c>
      <c r="F94" s="59">
        <v>2255</v>
      </c>
      <c r="G94" s="1">
        <v>5.809312638580931E-2</v>
      </c>
    </row>
    <row r="95" spans="1:7">
      <c r="A95" s="52"/>
      <c r="B95" s="53" t="s">
        <v>98</v>
      </c>
      <c r="C95" s="54">
        <v>127</v>
      </c>
      <c r="D95" s="54">
        <v>0</v>
      </c>
      <c r="E95" s="55">
        <v>1127</v>
      </c>
      <c r="F95" s="59">
        <v>1127</v>
      </c>
      <c r="G95" s="1">
        <v>0.1126885536823425</v>
      </c>
    </row>
    <row r="96" spans="1:7">
      <c r="A96" s="52"/>
      <c r="B96" s="53" t="s">
        <v>64</v>
      </c>
      <c r="C96" s="54">
        <v>127</v>
      </c>
      <c r="D96" s="54">
        <v>0</v>
      </c>
      <c r="E96" s="55">
        <v>1446</v>
      </c>
      <c r="F96" s="59">
        <v>1446</v>
      </c>
      <c r="G96" s="1">
        <v>8.7828492392807739E-2</v>
      </c>
    </row>
    <row r="97" spans="1:7">
      <c r="A97" s="52"/>
      <c r="B97" s="53" t="s">
        <v>94</v>
      </c>
      <c r="C97" s="54">
        <v>123</v>
      </c>
      <c r="D97" s="54">
        <v>0</v>
      </c>
      <c r="E97" s="55">
        <v>1420</v>
      </c>
      <c r="F97" s="59">
        <v>1420</v>
      </c>
      <c r="G97" s="1">
        <v>8.6619718309859151E-2</v>
      </c>
    </row>
    <row r="98" spans="1:7">
      <c r="A98" s="52"/>
      <c r="B98" s="53" t="s">
        <v>85</v>
      </c>
      <c r="C98" s="54">
        <v>122</v>
      </c>
      <c r="D98" s="54">
        <v>0</v>
      </c>
      <c r="E98" s="55">
        <v>1130</v>
      </c>
      <c r="F98" s="59">
        <v>1130</v>
      </c>
      <c r="G98" s="1">
        <v>0.1079646017699115</v>
      </c>
    </row>
    <row r="99" spans="1:7">
      <c r="A99" s="52"/>
      <c r="B99" s="53" t="s">
        <v>95</v>
      </c>
      <c r="C99" s="54">
        <v>114</v>
      </c>
      <c r="D99" s="54">
        <v>1</v>
      </c>
      <c r="E99" s="55">
        <v>1226</v>
      </c>
      <c r="F99" s="59">
        <v>1225</v>
      </c>
      <c r="G99" s="1">
        <v>9.2985318107667206E-2</v>
      </c>
    </row>
    <row r="100" spans="1:7">
      <c r="A100" s="52"/>
      <c r="B100" s="53" t="s">
        <v>92</v>
      </c>
      <c r="C100" s="54">
        <v>94</v>
      </c>
      <c r="D100" s="54">
        <v>0</v>
      </c>
      <c r="E100" s="55">
        <v>1630</v>
      </c>
      <c r="F100" s="59">
        <v>1630</v>
      </c>
      <c r="G100" s="1">
        <v>5.7668711656441718E-2</v>
      </c>
    </row>
    <row r="101" spans="1:7">
      <c r="A101" s="52"/>
      <c r="B101" s="53" t="s">
        <v>83</v>
      </c>
      <c r="C101" s="54">
        <v>93</v>
      </c>
      <c r="D101" s="54">
        <v>0</v>
      </c>
      <c r="E101" s="55">
        <v>1547</v>
      </c>
      <c r="F101" s="59">
        <v>1547</v>
      </c>
      <c r="G101" s="1">
        <v>6.0116354234001294E-2</v>
      </c>
    </row>
    <row r="102" spans="1:7">
      <c r="A102" s="52"/>
      <c r="B102" s="53" t="s">
        <v>90</v>
      </c>
      <c r="C102" s="54">
        <v>84</v>
      </c>
      <c r="D102" s="54">
        <v>1</v>
      </c>
      <c r="E102" s="55">
        <v>1043</v>
      </c>
      <c r="F102" s="59">
        <v>1042</v>
      </c>
      <c r="G102" s="1">
        <v>8.0536912751677847E-2</v>
      </c>
    </row>
    <row r="103" spans="1:7">
      <c r="A103" s="52"/>
      <c r="B103" s="53" t="s">
        <v>91</v>
      </c>
      <c r="C103" s="54">
        <v>73</v>
      </c>
      <c r="D103" s="54">
        <v>0</v>
      </c>
      <c r="E103" s="55">
        <v>1438</v>
      </c>
      <c r="F103" s="59">
        <v>1438</v>
      </c>
      <c r="G103" s="1">
        <v>5.0764951321279554E-2</v>
      </c>
    </row>
    <row r="104" spans="1:7">
      <c r="A104" s="52"/>
      <c r="B104" s="53" t="s">
        <v>87</v>
      </c>
      <c r="C104" s="54">
        <v>71</v>
      </c>
      <c r="D104" s="54">
        <v>1</v>
      </c>
      <c r="E104" s="55">
        <v>960</v>
      </c>
      <c r="F104" s="59">
        <v>959</v>
      </c>
      <c r="G104" s="1">
        <v>7.3958333333333334E-2</v>
      </c>
    </row>
    <row r="105" spans="1:7">
      <c r="A105" s="52"/>
      <c r="B105" s="53" t="s">
        <v>102</v>
      </c>
      <c r="C105" s="54">
        <v>71</v>
      </c>
      <c r="D105" s="54">
        <v>0</v>
      </c>
      <c r="E105" s="55">
        <v>1330</v>
      </c>
      <c r="F105" s="59">
        <v>1330</v>
      </c>
      <c r="G105" s="1">
        <v>5.338345864661654E-2</v>
      </c>
    </row>
    <row r="106" spans="1:7">
      <c r="A106" s="52"/>
      <c r="B106" s="53" t="s">
        <v>122</v>
      </c>
      <c r="C106" s="54">
        <v>61</v>
      </c>
      <c r="D106" s="54">
        <v>6</v>
      </c>
      <c r="E106" s="55">
        <v>1272</v>
      </c>
      <c r="F106" s="59">
        <v>1266</v>
      </c>
      <c r="G106" s="1">
        <v>4.7955974842767299E-2</v>
      </c>
    </row>
    <row r="107" spans="1:7">
      <c r="A107" s="56" t="s">
        <v>2</v>
      </c>
      <c r="B107" s="56"/>
      <c r="C107" s="57">
        <v>93659</v>
      </c>
      <c r="D107" s="57">
        <v>157</v>
      </c>
      <c r="E107" s="58">
        <v>643941</v>
      </c>
      <c r="F107" s="59">
        <v>643784</v>
      </c>
      <c r="G107" s="1">
        <v>0.14544655488623959</v>
      </c>
    </row>
    <row r="109" spans="1:7">
      <c r="C109" s="1"/>
    </row>
  </sheetData>
  <sortState ref="B5:G106">
    <sortCondition descending="1" ref="C5:C106"/>
  </sortSt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J1" sqref="J1"/>
    </sheetView>
  </sheetViews>
  <sheetFormatPr defaultRowHeight="15"/>
  <sheetData>
    <row r="1" spans="1:10">
      <c r="A1" s="39"/>
      <c r="B1" s="39"/>
      <c r="C1" s="39"/>
      <c r="D1" s="39"/>
      <c r="E1" s="39"/>
      <c r="F1" s="40"/>
      <c r="J1" s="63" t="s">
        <v>127</v>
      </c>
    </row>
    <row r="2" spans="1:10">
      <c r="A2" s="41" t="s">
        <v>1</v>
      </c>
      <c r="B2" s="40"/>
      <c r="C2" s="40"/>
      <c r="D2" s="40"/>
      <c r="E2" s="40"/>
      <c r="F2" s="40"/>
    </row>
    <row r="3" spans="1:10">
      <c r="A3" s="42" t="s">
        <v>0</v>
      </c>
      <c r="B3" s="42"/>
      <c r="C3" s="43"/>
      <c r="D3" s="43"/>
      <c r="E3" s="44" t="s">
        <v>2</v>
      </c>
      <c r="F3" s="40"/>
    </row>
    <row r="4" spans="1:10">
      <c r="A4" s="45"/>
      <c r="B4" s="45"/>
      <c r="C4" s="46" t="s">
        <v>6</v>
      </c>
      <c r="D4" s="46" t="s">
        <v>3</v>
      </c>
      <c r="E4" s="47"/>
      <c r="F4" s="40"/>
    </row>
    <row r="5" spans="1:10">
      <c r="A5" s="48" t="s">
        <v>125</v>
      </c>
      <c r="B5" s="49" t="s">
        <v>22</v>
      </c>
      <c r="C5" s="50">
        <v>21251</v>
      </c>
      <c r="D5" s="50">
        <v>29</v>
      </c>
      <c r="E5" s="51">
        <v>128097</v>
      </c>
      <c r="F5" s="59">
        <v>128068</v>
      </c>
      <c r="G5" s="1">
        <v>0.16593528438017302</v>
      </c>
    </row>
    <row r="6" spans="1:10">
      <c r="A6" s="52"/>
      <c r="B6" s="53" t="s">
        <v>23</v>
      </c>
      <c r="C6" s="54">
        <v>312</v>
      </c>
      <c r="D6" s="54">
        <v>0</v>
      </c>
      <c r="E6" s="55">
        <v>4492</v>
      </c>
      <c r="F6" s="59">
        <v>4492</v>
      </c>
      <c r="G6" s="1">
        <v>6.9456812110418528E-2</v>
      </c>
    </row>
    <row r="7" spans="1:10">
      <c r="A7" s="52"/>
      <c r="B7" s="53" t="s">
        <v>24</v>
      </c>
      <c r="C7" s="54">
        <v>105</v>
      </c>
      <c r="D7" s="54">
        <v>0</v>
      </c>
      <c r="E7" s="55">
        <v>2255</v>
      </c>
      <c r="F7" s="59">
        <v>2255</v>
      </c>
      <c r="G7" s="1">
        <v>4.6563192904656318E-2</v>
      </c>
    </row>
    <row r="8" spans="1:10">
      <c r="A8" s="52"/>
      <c r="B8" s="53" t="s">
        <v>25</v>
      </c>
      <c r="C8" s="54">
        <v>377</v>
      </c>
      <c r="D8" s="54">
        <v>1</v>
      </c>
      <c r="E8" s="55">
        <v>6168</v>
      </c>
      <c r="F8" s="59">
        <v>6167</v>
      </c>
      <c r="G8" s="1">
        <v>6.1131830711853415E-2</v>
      </c>
    </row>
    <row r="9" spans="1:10">
      <c r="A9" s="52"/>
      <c r="B9" s="53" t="s">
        <v>26</v>
      </c>
      <c r="C9" s="54">
        <v>145</v>
      </c>
      <c r="D9" s="54">
        <v>0</v>
      </c>
      <c r="E9" s="55">
        <v>2649</v>
      </c>
      <c r="F9" s="59">
        <v>2649</v>
      </c>
      <c r="G9" s="1">
        <v>5.4737636844092108E-2</v>
      </c>
    </row>
    <row r="10" spans="1:10">
      <c r="A10" s="52"/>
      <c r="B10" s="53" t="s">
        <v>27</v>
      </c>
      <c r="C10" s="54">
        <v>539</v>
      </c>
      <c r="D10" s="54">
        <v>1</v>
      </c>
      <c r="E10" s="55">
        <v>4137</v>
      </c>
      <c r="F10" s="59">
        <v>4136</v>
      </c>
      <c r="G10" s="1">
        <v>0.13031914893617022</v>
      </c>
    </row>
    <row r="11" spans="1:10">
      <c r="A11" s="52"/>
      <c r="B11" s="53" t="s">
        <v>28</v>
      </c>
      <c r="C11" s="54">
        <v>1037</v>
      </c>
      <c r="D11" s="54">
        <v>0</v>
      </c>
      <c r="E11" s="55">
        <v>10426</v>
      </c>
      <c r="F11" s="59">
        <v>10426</v>
      </c>
      <c r="G11" s="1">
        <v>9.9462881258392477E-2</v>
      </c>
    </row>
    <row r="12" spans="1:10">
      <c r="A12" s="52"/>
      <c r="B12" s="53" t="s">
        <v>29</v>
      </c>
      <c r="C12" s="54">
        <v>354</v>
      </c>
      <c r="D12" s="54">
        <v>0</v>
      </c>
      <c r="E12" s="55">
        <v>5717</v>
      </c>
      <c r="F12" s="59">
        <v>5717</v>
      </c>
      <c r="G12" s="1">
        <v>6.1920587720832601E-2</v>
      </c>
    </row>
    <row r="13" spans="1:10">
      <c r="A13" s="52"/>
      <c r="B13" s="53" t="s">
        <v>30</v>
      </c>
      <c r="C13" s="54">
        <v>494</v>
      </c>
      <c r="D13" s="54">
        <v>4</v>
      </c>
      <c r="E13" s="55">
        <v>10761</v>
      </c>
      <c r="F13" s="59">
        <v>10757</v>
      </c>
      <c r="G13" s="1">
        <v>4.5923584642558336E-2</v>
      </c>
    </row>
    <row r="14" spans="1:10">
      <c r="A14" s="52"/>
      <c r="B14" s="53" t="s">
        <v>31</v>
      </c>
      <c r="C14" s="54">
        <v>222</v>
      </c>
      <c r="D14" s="54">
        <v>1</v>
      </c>
      <c r="E14" s="55">
        <v>4918</v>
      </c>
      <c r="F14" s="59">
        <v>4917</v>
      </c>
      <c r="G14" s="1">
        <v>4.5149481391092129E-2</v>
      </c>
    </row>
    <row r="15" spans="1:10">
      <c r="A15" s="52"/>
      <c r="B15" s="53" t="s">
        <v>32</v>
      </c>
      <c r="C15" s="54">
        <v>1049</v>
      </c>
      <c r="D15" s="54">
        <v>2</v>
      </c>
      <c r="E15" s="55">
        <v>11406</v>
      </c>
      <c r="F15" s="59">
        <v>11404</v>
      </c>
      <c r="G15" s="1">
        <v>9.1985268326902847E-2</v>
      </c>
    </row>
    <row r="16" spans="1:10">
      <c r="A16" s="52"/>
      <c r="B16" s="53" t="s">
        <v>33</v>
      </c>
      <c r="C16" s="54">
        <v>1070</v>
      </c>
      <c r="D16" s="54">
        <v>0</v>
      </c>
      <c r="E16" s="55">
        <v>28532</v>
      </c>
      <c r="F16" s="59">
        <v>28532</v>
      </c>
      <c r="G16" s="1">
        <v>3.7501752418337309E-2</v>
      </c>
    </row>
    <row r="17" spans="1:7">
      <c r="A17" s="52"/>
      <c r="B17" s="53" t="s">
        <v>34</v>
      </c>
      <c r="C17" s="54">
        <v>1202</v>
      </c>
      <c r="D17" s="54">
        <v>2</v>
      </c>
      <c r="E17" s="55">
        <v>21568</v>
      </c>
      <c r="F17" s="59">
        <v>21566</v>
      </c>
      <c r="G17" s="1">
        <v>5.5735880552721877E-2</v>
      </c>
    </row>
    <row r="18" spans="1:7">
      <c r="A18" s="52"/>
      <c r="B18" s="53" t="s">
        <v>35</v>
      </c>
      <c r="C18" s="54">
        <v>1921</v>
      </c>
      <c r="D18" s="54">
        <v>8</v>
      </c>
      <c r="E18" s="55">
        <v>36117</v>
      </c>
      <c r="F18" s="59">
        <v>36109</v>
      </c>
      <c r="G18" s="1">
        <v>5.3200033232712066E-2</v>
      </c>
    </row>
    <row r="19" spans="1:7">
      <c r="A19" s="52"/>
      <c r="B19" s="53" t="s">
        <v>36</v>
      </c>
      <c r="C19" s="54">
        <v>370</v>
      </c>
      <c r="D19" s="54">
        <v>4</v>
      </c>
      <c r="E19" s="55">
        <v>4768</v>
      </c>
      <c r="F19" s="59">
        <v>4764</v>
      </c>
      <c r="G19" s="1">
        <v>7.7665827036104113E-2</v>
      </c>
    </row>
    <row r="20" spans="1:7">
      <c r="A20" s="52"/>
      <c r="B20" s="53" t="s">
        <v>37</v>
      </c>
      <c r="C20" s="54">
        <v>415</v>
      </c>
      <c r="D20" s="54">
        <v>4</v>
      </c>
      <c r="E20" s="55">
        <v>9701</v>
      </c>
      <c r="F20" s="59">
        <v>9697</v>
      </c>
      <c r="G20" s="1">
        <v>4.2796741260183561E-2</v>
      </c>
    </row>
    <row r="21" spans="1:7">
      <c r="A21" s="52"/>
      <c r="B21" s="53" t="s">
        <v>38</v>
      </c>
      <c r="C21" s="54">
        <v>321</v>
      </c>
      <c r="D21" s="54">
        <v>1</v>
      </c>
      <c r="E21" s="55">
        <v>2704</v>
      </c>
      <c r="F21" s="59">
        <v>2703</v>
      </c>
      <c r="G21" s="1">
        <v>0.11875693673695893</v>
      </c>
    </row>
    <row r="22" spans="1:7">
      <c r="A22" s="52"/>
      <c r="B22" s="53" t="s">
        <v>39</v>
      </c>
      <c r="C22" s="54">
        <v>373</v>
      </c>
      <c r="D22" s="54">
        <v>2</v>
      </c>
      <c r="E22" s="55">
        <v>6979</v>
      </c>
      <c r="F22" s="59">
        <v>6977</v>
      </c>
      <c r="G22" s="1">
        <v>5.3461373082986957E-2</v>
      </c>
    </row>
    <row r="23" spans="1:7">
      <c r="A23" s="52"/>
      <c r="B23" s="53" t="s">
        <v>40</v>
      </c>
      <c r="C23" s="54">
        <v>916</v>
      </c>
      <c r="D23" s="54">
        <v>1</v>
      </c>
      <c r="E23" s="55">
        <v>20385</v>
      </c>
      <c r="F23" s="59">
        <v>20384</v>
      </c>
      <c r="G23" s="1">
        <v>4.4937205651491369E-2</v>
      </c>
    </row>
    <row r="24" spans="1:7">
      <c r="A24" s="52"/>
      <c r="B24" s="53" t="s">
        <v>41</v>
      </c>
      <c r="C24" s="54">
        <v>151</v>
      </c>
      <c r="D24" s="54">
        <v>1</v>
      </c>
      <c r="E24" s="55">
        <v>2684</v>
      </c>
      <c r="F24" s="59">
        <v>2683</v>
      </c>
      <c r="G24" s="1">
        <v>5.6280283265001861E-2</v>
      </c>
    </row>
    <row r="25" spans="1:7">
      <c r="A25" s="52"/>
      <c r="B25" s="53" t="s">
        <v>42</v>
      </c>
      <c r="C25" s="54">
        <v>661</v>
      </c>
      <c r="D25" s="54">
        <v>0</v>
      </c>
      <c r="E25" s="55">
        <v>6598</v>
      </c>
      <c r="F25" s="59">
        <v>6598</v>
      </c>
      <c r="G25" s="1">
        <v>0.10018187329493786</v>
      </c>
    </row>
    <row r="26" spans="1:7">
      <c r="A26" s="52"/>
      <c r="B26" s="53" t="s">
        <v>43</v>
      </c>
      <c r="C26" s="54">
        <v>213</v>
      </c>
      <c r="D26" s="54">
        <v>2</v>
      </c>
      <c r="E26" s="55">
        <v>5670</v>
      </c>
      <c r="F26" s="59">
        <v>5668</v>
      </c>
      <c r="G26" s="1">
        <v>3.7579393083980242E-2</v>
      </c>
    </row>
    <row r="27" spans="1:7">
      <c r="A27" s="52"/>
      <c r="B27" s="53" t="s">
        <v>44</v>
      </c>
      <c r="C27" s="54">
        <v>781</v>
      </c>
      <c r="D27" s="54">
        <v>4</v>
      </c>
      <c r="E27" s="55">
        <v>17964</v>
      </c>
      <c r="F27" s="59">
        <v>17960</v>
      </c>
      <c r="G27" s="1">
        <v>4.3485523385300671E-2</v>
      </c>
    </row>
    <row r="28" spans="1:7">
      <c r="A28" s="52"/>
      <c r="B28" s="53" t="s">
        <v>45</v>
      </c>
      <c r="C28" s="54">
        <v>507</v>
      </c>
      <c r="D28" s="54">
        <v>4</v>
      </c>
      <c r="E28" s="55">
        <v>11148</v>
      </c>
      <c r="F28" s="59">
        <v>11144</v>
      </c>
      <c r="G28" s="1">
        <v>4.5495333811916727E-2</v>
      </c>
    </row>
    <row r="29" spans="1:7">
      <c r="A29" s="52"/>
      <c r="B29" s="53" t="s">
        <v>46</v>
      </c>
      <c r="C29" s="54">
        <v>879</v>
      </c>
      <c r="D29" s="54">
        <v>3</v>
      </c>
      <c r="E29" s="55">
        <v>8534</v>
      </c>
      <c r="F29" s="59">
        <v>8531</v>
      </c>
      <c r="G29" s="1">
        <v>0.10303598640253195</v>
      </c>
    </row>
    <row r="30" spans="1:7">
      <c r="A30" s="52"/>
      <c r="B30" s="53" t="s">
        <v>47</v>
      </c>
      <c r="C30" s="54">
        <v>317</v>
      </c>
      <c r="D30" s="54">
        <v>2</v>
      </c>
      <c r="E30" s="55">
        <v>4154</v>
      </c>
      <c r="F30" s="59">
        <v>4152</v>
      </c>
      <c r="G30" s="1">
        <v>7.6348747591522159E-2</v>
      </c>
    </row>
    <row r="31" spans="1:7">
      <c r="A31" s="52"/>
      <c r="B31" s="53" t="s">
        <v>48</v>
      </c>
      <c r="C31" s="54">
        <v>2367</v>
      </c>
      <c r="D31" s="54">
        <v>3</v>
      </c>
      <c r="E31" s="55">
        <v>15835</v>
      </c>
      <c r="F31" s="59">
        <v>15832</v>
      </c>
      <c r="G31" s="1">
        <v>0.14950732693279434</v>
      </c>
    </row>
    <row r="32" spans="1:7">
      <c r="A32" s="52"/>
      <c r="B32" s="53" t="s">
        <v>49</v>
      </c>
      <c r="C32" s="54">
        <v>385</v>
      </c>
      <c r="D32" s="54">
        <v>1</v>
      </c>
      <c r="E32" s="55">
        <v>6442</v>
      </c>
      <c r="F32" s="59">
        <v>6441</v>
      </c>
      <c r="G32" s="1">
        <v>5.9773327123117531E-2</v>
      </c>
    </row>
    <row r="33" spans="1:7">
      <c r="A33" s="52"/>
      <c r="B33" s="53" t="s">
        <v>50</v>
      </c>
      <c r="C33" s="54">
        <v>348</v>
      </c>
      <c r="D33" s="54">
        <v>2</v>
      </c>
      <c r="E33" s="55">
        <v>3716</v>
      </c>
      <c r="F33" s="59">
        <v>3714</v>
      </c>
      <c r="G33" s="1">
        <v>9.3699515347334408E-2</v>
      </c>
    </row>
    <row r="34" spans="1:7">
      <c r="A34" s="52"/>
      <c r="B34" s="53" t="s">
        <v>51</v>
      </c>
      <c r="C34" s="54">
        <v>327</v>
      </c>
      <c r="D34" s="54">
        <v>3</v>
      </c>
      <c r="E34" s="55">
        <v>4306</v>
      </c>
      <c r="F34" s="59">
        <v>4303</v>
      </c>
      <c r="G34" s="1">
        <v>7.5993492911921909E-2</v>
      </c>
    </row>
    <row r="35" spans="1:7">
      <c r="A35" s="52"/>
      <c r="B35" s="53" t="s">
        <v>52</v>
      </c>
      <c r="C35" s="54">
        <v>370</v>
      </c>
      <c r="D35" s="54">
        <v>0</v>
      </c>
      <c r="E35" s="55">
        <v>5559</v>
      </c>
      <c r="F35" s="59">
        <v>5559</v>
      </c>
      <c r="G35" s="1">
        <v>6.6558733585177193E-2</v>
      </c>
    </row>
    <row r="36" spans="1:7">
      <c r="A36" s="52"/>
      <c r="B36" s="53" t="s">
        <v>53</v>
      </c>
      <c r="C36" s="54">
        <v>1478</v>
      </c>
      <c r="D36" s="54">
        <v>1</v>
      </c>
      <c r="E36" s="55">
        <v>10261</v>
      </c>
      <c r="F36" s="59">
        <v>10260</v>
      </c>
      <c r="G36" s="1">
        <v>0.14405458089668616</v>
      </c>
    </row>
    <row r="37" spans="1:7">
      <c r="A37" s="52"/>
      <c r="B37" s="53" t="s">
        <v>54</v>
      </c>
      <c r="C37" s="54">
        <v>832</v>
      </c>
      <c r="D37" s="54">
        <v>0</v>
      </c>
      <c r="E37" s="55">
        <v>8527</v>
      </c>
      <c r="F37" s="59">
        <v>8527</v>
      </c>
      <c r="G37" s="1">
        <v>9.7572417028263164E-2</v>
      </c>
    </row>
    <row r="38" spans="1:7">
      <c r="A38" s="52"/>
      <c r="B38" s="53" t="s">
        <v>55</v>
      </c>
      <c r="C38" s="54">
        <v>230</v>
      </c>
      <c r="D38" s="54">
        <v>1</v>
      </c>
      <c r="E38" s="55">
        <v>2501</v>
      </c>
      <c r="F38" s="59">
        <v>2500</v>
      </c>
      <c r="G38" s="1">
        <v>9.1999999999999998E-2</v>
      </c>
    </row>
    <row r="39" spans="1:7">
      <c r="A39" s="52"/>
      <c r="B39" s="53" t="s">
        <v>56</v>
      </c>
      <c r="C39" s="54">
        <v>54</v>
      </c>
      <c r="D39" s="54">
        <v>1</v>
      </c>
      <c r="E39" s="55">
        <v>2271</v>
      </c>
      <c r="F39" s="59">
        <v>2270</v>
      </c>
      <c r="G39" s="1">
        <v>2.378854625550661E-2</v>
      </c>
    </row>
    <row r="40" spans="1:7">
      <c r="A40" s="52"/>
      <c r="B40" s="53" t="s">
        <v>57</v>
      </c>
      <c r="C40" s="54">
        <v>86</v>
      </c>
      <c r="D40" s="54">
        <v>0</v>
      </c>
      <c r="E40" s="55">
        <v>3315</v>
      </c>
      <c r="F40" s="59">
        <v>3315</v>
      </c>
      <c r="G40" s="1">
        <v>2.5942684766214179E-2</v>
      </c>
    </row>
    <row r="41" spans="1:7">
      <c r="A41" s="52"/>
      <c r="B41" s="53" t="s">
        <v>58</v>
      </c>
      <c r="C41" s="54">
        <v>36</v>
      </c>
      <c r="D41" s="54">
        <v>1</v>
      </c>
      <c r="E41" s="55">
        <v>1256</v>
      </c>
      <c r="F41" s="59">
        <v>1255</v>
      </c>
      <c r="G41" s="1">
        <v>2.8685258964143426E-2</v>
      </c>
    </row>
    <row r="42" spans="1:7">
      <c r="A42" s="52"/>
      <c r="B42" s="53" t="s">
        <v>59</v>
      </c>
      <c r="C42" s="54">
        <v>43</v>
      </c>
      <c r="D42" s="54">
        <v>0</v>
      </c>
      <c r="E42" s="55">
        <v>1506</v>
      </c>
      <c r="F42" s="59">
        <v>1506</v>
      </c>
      <c r="G42" s="1">
        <v>2.8552456839309428E-2</v>
      </c>
    </row>
    <row r="43" spans="1:7">
      <c r="A43" s="52"/>
      <c r="B43" s="53" t="s">
        <v>60</v>
      </c>
      <c r="C43" s="54">
        <v>83</v>
      </c>
      <c r="D43" s="54">
        <v>2</v>
      </c>
      <c r="E43" s="55">
        <v>2206</v>
      </c>
      <c r="F43" s="59">
        <v>2204</v>
      </c>
      <c r="G43" s="1">
        <v>3.7658802177858441E-2</v>
      </c>
    </row>
    <row r="44" spans="1:7">
      <c r="A44" s="52"/>
      <c r="B44" s="53" t="s">
        <v>61</v>
      </c>
      <c r="C44" s="54">
        <v>170</v>
      </c>
      <c r="D44" s="54">
        <v>0</v>
      </c>
      <c r="E44" s="55">
        <v>3401</v>
      </c>
      <c r="F44" s="59">
        <v>3401</v>
      </c>
      <c r="G44" s="1">
        <v>4.9985298441634816E-2</v>
      </c>
    </row>
    <row r="45" spans="1:7">
      <c r="A45" s="52"/>
      <c r="B45" s="53" t="s">
        <v>62</v>
      </c>
      <c r="C45" s="54">
        <v>282</v>
      </c>
      <c r="D45" s="54">
        <v>0</v>
      </c>
      <c r="E45" s="55">
        <v>4420</v>
      </c>
      <c r="F45" s="59">
        <v>4420</v>
      </c>
      <c r="G45" s="1">
        <v>6.3800904977375561E-2</v>
      </c>
    </row>
    <row r="46" spans="1:7">
      <c r="A46" s="52"/>
      <c r="B46" s="53" t="s">
        <v>63</v>
      </c>
      <c r="C46" s="54">
        <v>334</v>
      </c>
      <c r="D46" s="54">
        <v>4</v>
      </c>
      <c r="E46" s="55">
        <v>10167</v>
      </c>
      <c r="F46" s="59">
        <v>10163</v>
      </c>
      <c r="G46" s="1">
        <v>3.2864311718980618E-2</v>
      </c>
    </row>
    <row r="47" spans="1:7">
      <c r="A47" s="52"/>
      <c r="B47" s="53" t="s">
        <v>64</v>
      </c>
      <c r="C47" s="54">
        <v>25</v>
      </c>
      <c r="D47" s="54">
        <v>0</v>
      </c>
      <c r="E47" s="55">
        <v>1446</v>
      </c>
      <c r="F47" s="59">
        <v>1446</v>
      </c>
      <c r="G47" s="1">
        <v>1.7289073305670817E-2</v>
      </c>
    </row>
    <row r="48" spans="1:7">
      <c r="A48" s="52"/>
      <c r="B48" s="53" t="s">
        <v>65</v>
      </c>
      <c r="C48" s="54">
        <v>162</v>
      </c>
      <c r="D48" s="54">
        <v>1</v>
      </c>
      <c r="E48" s="55">
        <v>4664</v>
      </c>
      <c r="F48" s="59">
        <v>4663</v>
      </c>
      <c r="G48" s="1">
        <v>3.4741582672099508E-2</v>
      </c>
    </row>
    <row r="49" spans="1:7">
      <c r="A49" s="52"/>
      <c r="B49" s="53" t="s">
        <v>66</v>
      </c>
      <c r="C49" s="54">
        <v>135</v>
      </c>
      <c r="D49" s="54">
        <v>0</v>
      </c>
      <c r="E49" s="55">
        <v>4671</v>
      </c>
      <c r="F49" s="59">
        <v>4671</v>
      </c>
      <c r="G49" s="1">
        <v>2.8901734104046242E-2</v>
      </c>
    </row>
    <row r="50" spans="1:7">
      <c r="A50" s="52"/>
      <c r="B50" s="53" t="s">
        <v>67</v>
      </c>
      <c r="C50" s="54">
        <v>44</v>
      </c>
      <c r="D50" s="54">
        <v>1</v>
      </c>
      <c r="E50" s="55">
        <v>3463</v>
      </c>
      <c r="F50" s="59">
        <v>3462</v>
      </c>
      <c r="G50" s="1">
        <v>1.2709416522241479E-2</v>
      </c>
    </row>
    <row r="51" spans="1:7">
      <c r="A51" s="52"/>
      <c r="B51" s="53" t="s">
        <v>68</v>
      </c>
      <c r="C51" s="54">
        <v>49</v>
      </c>
      <c r="D51" s="54">
        <v>0</v>
      </c>
      <c r="E51" s="55">
        <v>2225</v>
      </c>
      <c r="F51" s="59">
        <v>2225</v>
      </c>
      <c r="G51" s="1">
        <v>2.2022471910112359E-2</v>
      </c>
    </row>
    <row r="52" spans="1:7">
      <c r="A52" s="52"/>
      <c r="B52" s="53" t="s">
        <v>69</v>
      </c>
      <c r="C52" s="54">
        <v>120</v>
      </c>
      <c r="D52" s="54">
        <v>2</v>
      </c>
      <c r="E52" s="55">
        <v>5751</v>
      </c>
      <c r="F52" s="59">
        <v>5749</v>
      </c>
      <c r="G52" s="1">
        <v>2.0873195338319706E-2</v>
      </c>
    </row>
    <row r="53" spans="1:7">
      <c r="A53" s="52"/>
      <c r="B53" s="53" t="s">
        <v>70</v>
      </c>
      <c r="C53" s="54">
        <v>58</v>
      </c>
      <c r="D53" s="54">
        <v>1</v>
      </c>
      <c r="E53" s="55">
        <v>3834</v>
      </c>
      <c r="F53" s="59">
        <v>3833</v>
      </c>
      <c r="G53" s="1">
        <v>1.5131750587007565E-2</v>
      </c>
    </row>
    <row r="54" spans="1:7">
      <c r="A54" s="52"/>
      <c r="B54" s="53" t="s">
        <v>71</v>
      </c>
      <c r="C54" s="54">
        <v>24</v>
      </c>
      <c r="D54" s="54">
        <v>3</v>
      </c>
      <c r="E54" s="55">
        <v>2943</v>
      </c>
      <c r="F54" s="59">
        <v>2940</v>
      </c>
      <c r="G54" s="1">
        <v>8.1632653061224497E-3</v>
      </c>
    </row>
    <row r="55" spans="1:7">
      <c r="A55" s="52"/>
      <c r="B55" s="53" t="s">
        <v>72</v>
      </c>
      <c r="C55" s="54">
        <v>47</v>
      </c>
      <c r="D55" s="54">
        <v>0</v>
      </c>
      <c r="E55" s="55">
        <v>1686</v>
      </c>
      <c r="F55" s="59">
        <v>1686</v>
      </c>
      <c r="G55" s="1">
        <v>2.7876631079478055E-2</v>
      </c>
    </row>
    <row r="56" spans="1:7">
      <c r="A56" s="52"/>
      <c r="B56" s="53" t="s">
        <v>73</v>
      </c>
      <c r="C56" s="54">
        <v>118</v>
      </c>
      <c r="D56" s="54">
        <v>2</v>
      </c>
      <c r="E56" s="55">
        <v>7143</v>
      </c>
      <c r="F56" s="59">
        <v>7141</v>
      </c>
      <c r="G56" s="1">
        <v>1.6524296317042431E-2</v>
      </c>
    </row>
    <row r="57" spans="1:7">
      <c r="A57" s="52"/>
      <c r="B57" s="53" t="s">
        <v>74</v>
      </c>
      <c r="C57" s="54">
        <v>31</v>
      </c>
      <c r="D57" s="54">
        <v>1</v>
      </c>
      <c r="E57" s="55">
        <v>2435</v>
      </c>
      <c r="F57" s="59">
        <v>2434</v>
      </c>
      <c r="G57" s="1">
        <v>1.2736236647493838E-2</v>
      </c>
    </row>
    <row r="58" spans="1:7">
      <c r="A58" s="52"/>
      <c r="B58" s="53" t="s">
        <v>75</v>
      </c>
      <c r="C58" s="54">
        <v>254</v>
      </c>
      <c r="D58" s="54">
        <v>3</v>
      </c>
      <c r="E58" s="55">
        <v>9353</v>
      </c>
      <c r="F58" s="59">
        <v>9350</v>
      </c>
      <c r="G58" s="1">
        <v>2.7165775401069518E-2</v>
      </c>
    </row>
    <row r="59" spans="1:7">
      <c r="A59" s="52"/>
      <c r="B59" s="53" t="s">
        <v>76</v>
      </c>
      <c r="C59" s="54">
        <v>34</v>
      </c>
      <c r="D59" s="54">
        <v>0</v>
      </c>
      <c r="E59" s="55">
        <v>2302</v>
      </c>
      <c r="F59" s="59">
        <v>2302</v>
      </c>
      <c r="G59" s="1">
        <v>1.4769765421372719E-2</v>
      </c>
    </row>
    <row r="60" spans="1:7">
      <c r="A60" s="52"/>
      <c r="B60" s="53" t="s">
        <v>77</v>
      </c>
      <c r="C60" s="54">
        <v>57</v>
      </c>
      <c r="D60" s="54">
        <v>0</v>
      </c>
      <c r="E60" s="55">
        <v>2293</v>
      </c>
      <c r="F60" s="59">
        <v>2293</v>
      </c>
      <c r="G60" s="1">
        <v>2.4858264282599216E-2</v>
      </c>
    </row>
    <row r="61" spans="1:7">
      <c r="A61" s="52"/>
      <c r="B61" s="53" t="s">
        <v>78</v>
      </c>
      <c r="C61" s="54">
        <v>18</v>
      </c>
      <c r="D61" s="54">
        <v>1</v>
      </c>
      <c r="E61" s="55">
        <v>1313</v>
      </c>
      <c r="F61" s="59">
        <v>1312</v>
      </c>
      <c r="G61" s="1">
        <v>1.3719512195121951E-2</v>
      </c>
    </row>
    <row r="62" spans="1:7">
      <c r="A62" s="52"/>
      <c r="B62" s="53" t="s">
        <v>79</v>
      </c>
      <c r="C62" s="54">
        <v>34</v>
      </c>
      <c r="D62" s="54">
        <v>0</v>
      </c>
      <c r="E62" s="55">
        <v>2113</v>
      </c>
      <c r="F62" s="59">
        <v>2113</v>
      </c>
      <c r="G62" s="1">
        <v>1.609086606720303E-2</v>
      </c>
    </row>
    <row r="63" spans="1:7">
      <c r="A63" s="52"/>
      <c r="B63" s="53" t="s">
        <v>80</v>
      </c>
      <c r="C63" s="54">
        <v>66</v>
      </c>
      <c r="D63" s="54">
        <v>0</v>
      </c>
      <c r="E63" s="55">
        <v>2697</v>
      </c>
      <c r="F63" s="59">
        <v>2697</v>
      </c>
      <c r="G63" s="1">
        <v>2.4471635150166853E-2</v>
      </c>
    </row>
    <row r="64" spans="1:7">
      <c r="A64" s="52"/>
      <c r="B64" s="53" t="s">
        <v>81</v>
      </c>
      <c r="C64" s="54">
        <v>82</v>
      </c>
      <c r="D64" s="54">
        <v>0</v>
      </c>
      <c r="E64" s="55">
        <v>2776</v>
      </c>
      <c r="F64" s="59">
        <v>2776</v>
      </c>
      <c r="G64" s="1">
        <v>2.9538904899135448E-2</v>
      </c>
    </row>
    <row r="65" spans="1:7">
      <c r="A65" s="52"/>
      <c r="B65" s="53" t="s">
        <v>82</v>
      </c>
      <c r="C65" s="54">
        <v>34</v>
      </c>
      <c r="D65" s="54">
        <v>0</v>
      </c>
      <c r="E65" s="55">
        <v>1764</v>
      </c>
      <c r="F65" s="59">
        <v>1764</v>
      </c>
      <c r="G65" s="1">
        <v>1.927437641723356E-2</v>
      </c>
    </row>
    <row r="66" spans="1:7">
      <c r="A66" s="52"/>
      <c r="B66" s="53" t="s">
        <v>83</v>
      </c>
      <c r="C66" s="54">
        <v>52</v>
      </c>
      <c r="D66" s="54">
        <v>0</v>
      </c>
      <c r="E66" s="55">
        <v>1547</v>
      </c>
      <c r="F66" s="59">
        <v>1547</v>
      </c>
      <c r="G66" s="1">
        <v>3.3613445378151259E-2</v>
      </c>
    </row>
    <row r="67" spans="1:7">
      <c r="A67" s="52"/>
      <c r="B67" s="53" t="s">
        <v>84</v>
      </c>
      <c r="C67" s="54">
        <v>109</v>
      </c>
      <c r="D67" s="54">
        <v>1</v>
      </c>
      <c r="E67" s="55">
        <v>4697</v>
      </c>
      <c r="F67" s="59">
        <v>4696</v>
      </c>
      <c r="G67" s="1">
        <v>2.3211243611584328E-2</v>
      </c>
    </row>
    <row r="68" spans="1:7">
      <c r="A68" s="52"/>
      <c r="B68" s="53" t="s">
        <v>85</v>
      </c>
      <c r="C68" s="54">
        <v>26</v>
      </c>
      <c r="D68" s="54">
        <v>0</v>
      </c>
      <c r="E68" s="55">
        <v>1130</v>
      </c>
      <c r="F68" s="59">
        <v>1130</v>
      </c>
      <c r="G68" s="1">
        <v>2.3008849557522124E-2</v>
      </c>
    </row>
    <row r="69" spans="1:7">
      <c r="A69" s="52"/>
      <c r="B69" s="53" t="s">
        <v>86</v>
      </c>
      <c r="C69" s="54">
        <v>65</v>
      </c>
      <c r="D69" s="54">
        <v>1</v>
      </c>
      <c r="E69" s="55">
        <v>2968</v>
      </c>
      <c r="F69" s="59">
        <v>2967</v>
      </c>
      <c r="G69" s="1">
        <v>2.1907650825749917E-2</v>
      </c>
    </row>
    <row r="70" spans="1:7">
      <c r="A70" s="52"/>
      <c r="B70" s="53" t="s">
        <v>87</v>
      </c>
      <c r="C70" s="54">
        <v>37</v>
      </c>
      <c r="D70" s="54">
        <v>1</v>
      </c>
      <c r="E70" s="55">
        <v>960</v>
      </c>
      <c r="F70" s="59">
        <v>959</v>
      </c>
      <c r="G70" s="1">
        <v>3.8581856100104277E-2</v>
      </c>
    </row>
    <row r="71" spans="1:7">
      <c r="A71" s="52"/>
      <c r="B71" s="53" t="s">
        <v>88</v>
      </c>
      <c r="C71" s="54">
        <v>42</v>
      </c>
      <c r="D71" s="54">
        <v>0</v>
      </c>
      <c r="E71" s="55">
        <v>2029</v>
      </c>
      <c r="F71" s="59">
        <v>2029</v>
      </c>
      <c r="G71" s="1">
        <v>2.0699852143913258E-2</v>
      </c>
    </row>
    <row r="72" spans="1:7">
      <c r="A72" s="52"/>
      <c r="B72" s="53" t="s">
        <v>89</v>
      </c>
      <c r="C72" s="54">
        <v>27</v>
      </c>
      <c r="D72" s="54">
        <v>0</v>
      </c>
      <c r="E72" s="55">
        <v>1365</v>
      </c>
      <c r="F72" s="59">
        <v>1365</v>
      </c>
      <c r="G72" s="1">
        <v>1.9780219780219779E-2</v>
      </c>
    </row>
    <row r="73" spans="1:7">
      <c r="A73" s="52"/>
      <c r="B73" s="53" t="s">
        <v>90</v>
      </c>
      <c r="C73" s="54">
        <v>14</v>
      </c>
      <c r="D73" s="54">
        <v>1</v>
      </c>
      <c r="E73" s="55">
        <v>1043</v>
      </c>
      <c r="F73" s="59">
        <v>1042</v>
      </c>
      <c r="G73" s="1">
        <v>1.3435700575815739E-2</v>
      </c>
    </row>
    <row r="74" spans="1:7">
      <c r="A74" s="52"/>
      <c r="B74" s="53" t="s">
        <v>91</v>
      </c>
      <c r="C74" s="54">
        <v>32</v>
      </c>
      <c r="D74" s="54">
        <v>0</v>
      </c>
      <c r="E74" s="55">
        <v>1438</v>
      </c>
      <c r="F74" s="59">
        <v>1438</v>
      </c>
      <c r="G74" s="1">
        <v>2.2253129346314324E-2</v>
      </c>
    </row>
    <row r="75" spans="1:7">
      <c r="A75" s="52"/>
      <c r="B75" s="53" t="s">
        <v>92</v>
      </c>
      <c r="C75" s="54">
        <v>26</v>
      </c>
      <c r="D75" s="54">
        <v>0</v>
      </c>
      <c r="E75" s="55">
        <v>1630</v>
      </c>
      <c r="F75" s="59">
        <v>1630</v>
      </c>
      <c r="G75" s="1">
        <v>1.5950920245398775E-2</v>
      </c>
    </row>
    <row r="76" spans="1:7">
      <c r="A76" s="52"/>
      <c r="B76" s="53" t="s">
        <v>93</v>
      </c>
      <c r="C76" s="54">
        <v>50</v>
      </c>
      <c r="D76" s="54">
        <v>2</v>
      </c>
      <c r="E76" s="55">
        <v>2160</v>
      </c>
      <c r="F76" s="59">
        <v>2158</v>
      </c>
      <c r="G76" s="1">
        <v>2.3169601482854494E-2</v>
      </c>
    </row>
    <row r="77" spans="1:7">
      <c r="A77" s="52"/>
      <c r="B77" s="53" t="s">
        <v>94</v>
      </c>
      <c r="C77" s="54">
        <v>34</v>
      </c>
      <c r="D77" s="54">
        <v>0</v>
      </c>
      <c r="E77" s="55">
        <v>1420</v>
      </c>
      <c r="F77" s="59">
        <v>1420</v>
      </c>
      <c r="G77" s="1">
        <v>2.3943661971830985E-2</v>
      </c>
    </row>
    <row r="78" spans="1:7">
      <c r="A78" s="52"/>
      <c r="B78" s="53" t="s">
        <v>95</v>
      </c>
      <c r="C78" s="54">
        <v>39</v>
      </c>
      <c r="D78" s="54">
        <v>1</v>
      </c>
      <c r="E78" s="55">
        <v>1226</v>
      </c>
      <c r="F78" s="59">
        <v>1225</v>
      </c>
      <c r="G78" s="1">
        <v>3.1836734693877551E-2</v>
      </c>
    </row>
    <row r="79" spans="1:7">
      <c r="A79" s="52"/>
      <c r="B79" s="53" t="s">
        <v>96</v>
      </c>
      <c r="C79" s="54">
        <v>68</v>
      </c>
      <c r="D79" s="54">
        <v>0</v>
      </c>
      <c r="E79" s="55">
        <v>2991</v>
      </c>
      <c r="F79" s="59">
        <v>2991</v>
      </c>
      <c r="G79" s="1">
        <v>2.273487128050819E-2</v>
      </c>
    </row>
    <row r="80" spans="1:7">
      <c r="A80" s="52"/>
      <c r="B80" s="53" t="s">
        <v>97</v>
      </c>
      <c r="C80" s="54">
        <v>206</v>
      </c>
      <c r="D80" s="54">
        <v>3</v>
      </c>
      <c r="E80" s="55">
        <v>7697</v>
      </c>
      <c r="F80" s="59">
        <v>7694</v>
      </c>
      <c r="G80" s="1">
        <v>2.677410969586691E-2</v>
      </c>
    </row>
    <row r="81" spans="1:7">
      <c r="A81" s="52"/>
      <c r="B81" s="53" t="s">
        <v>98</v>
      </c>
      <c r="C81" s="54">
        <v>18</v>
      </c>
      <c r="D81" s="54">
        <v>0</v>
      </c>
      <c r="E81" s="55">
        <v>1127</v>
      </c>
      <c r="F81" s="59">
        <v>1127</v>
      </c>
      <c r="G81" s="1">
        <v>1.5971606033717833E-2</v>
      </c>
    </row>
    <row r="82" spans="1:7">
      <c r="A82" s="52"/>
      <c r="B82" s="53" t="s">
        <v>99</v>
      </c>
      <c r="C82" s="54">
        <v>51</v>
      </c>
      <c r="D82" s="54">
        <v>1</v>
      </c>
      <c r="E82" s="55">
        <v>2168</v>
      </c>
      <c r="F82" s="59">
        <v>2167</v>
      </c>
      <c r="G82" s="1">
        <v>2.3534840793724043E-2</v>
      </c>
    </row>
    <row r="83" spans="1:7">
      <c r="A83" s="52"/>
      <c r="B83" s="53" t="s">
        <v>100</v>
      </c>
      <c r="C83" s="54">
        <v>22</v>
      </c>
      <c r="D83" s="54">
        <v>1</v>
      </c>
      <c r="E83" s="55">
        <v>2207</v>
      </c>
      <c r="F83" s="59">
        <v>2206</v>
      </c>
      <c r="G83" s="1">
        <v>9.9728014505893019E-3</v>
      </c>
    </row>
    <row r="84" spans="1:7">
      <c r="A84" s="52"/>
      <c r="B84" s="53" t="s">
        <v>101</v>
      </c>
      <c r="C84" s="54">
        <v>56</v>
      </c>
      <c r="D84" s="54">
        <v>7</v>
      </c>
      <c r="E84" s="55">
        <v>3004</v>
      </c>
      <c r="F84" s="59">
        <v>2997</v>
      </c>
      <c r="G84" s="1">
        <v>1.8685352018685351E-2</v>
      </c>
    </row>
    <row r="85" spans="1:7">
      <c r="A85" s="52"/>
      <c r="B85" s="53" t="s">
        <v>102</v>
      </c>
      <c r="C85" s="54">
        <v>75</v>
      </c>
      <c r="D85" s="54">
        <v>0</v>
      </c>
      <c r="E85" s="55">
        <v>1330</v>
      </c>
      <c r="F85" s="59">
        <v>1330</v>
      </c>
      <c r="G85" s="1">
        <v>5.6390977443609019E-2</v>
      </c>
    </row>
    <row r="86" spans="1:7">
      <c r="A86" s="52"/>
      <c r="B86" s="53" t="s">
        <v>103</v>
      </c>
      <c r="C86" s="54">
        <v>72</v>
      </c>
      <c r="D86" s="54">
        <v>1</v>
      </c>
      <c r="E86" s="55">
        <v>1983</v>
      </c>
      <c r="F86" s="59">
        <v>1982</v>
      </c>
      <c r="G86" s="1">
        <v>3.6326942482341071E-2</v>
      </c>
    </row>
    <row r="87" spans="1:7">
      <c r="A87" s="52"/>
      <c r="B87" s="53" t="s">
        <v>104</v>
      </c>
      <c r="C87" s="54">
        <v>73</v>
      </c>
      <c r="D87" s="54">
        <v>0</v>
      </c>
      <c r="E87" s="55">
        <v>2126</v>
      </c>
      <c r="F87" s="59">
        <v>2126</v>
      </c>
      <c r="G87" s="1">
        <v>3.4336782690498592E-2</v>
      </c>
    </row>
    <row r="88" spans="1:7">
      <c r="A88" s="52"/>
      <c r="B88" s="53" t="s">
        <v>105</v>
      </c>
      <c r="C88" s="54">
        <v>114</v>
      </c>
      <c r="D88" s="54">
        <v>6</v>
      </c>
      <c r="E88" s="55">
        <v>5690</v>
      </c>
      <c r="F88" s="59">
        <v>5684</v>
      </c>
      <c r="G88" s="1">
        <v>2.0056298381421533E-2</v>
      </c>
    </row>
    <row r="89" spans="1:7">
      <c r="A89" s="52"/>
      <c r="B89" s="53" t="s">
        <v>106</v>
      </c>
      <c r="C89" s="54">
        <v>51</v>
      </c>
      <c r="D89" s="54">
        <v>0</v>
      </c>
      <c r="E89" s="55">
        <v>1908</v>
      </c>
      <c r="F89" s="59">
        <v>1908</v>
      </c>
      <c r="G89" s="1">
        <v>2.6729559748427674E-2</v>
      </c>
    </row>
    <row r="90" spans="1:7">
      <c r="A90" s="52"/>
      <c r="B90" s="53" t="s">
        <v>107</v>
      </c>
      <c r="C90" s="54">
        <v>76</v>
      </c>
      <c r="D90" s="54">
        <v>0</v>
      </c>
      <c r="E90" s="55">
        <v>3638</v>
      </c>
      <c r="F90" s="59">
        <v>3638</v>
      </c>
      <c r="G90" s="1">
        <v>2.0890599230346345E-2</v>
      </c>
    </row>
    <row r="91" spans="1:7">
      <c r="A91" s="52"/>
      <c r="B91" s="53" t="s">
        <v>108</v>
      </c>
      <c r="C91" s="54">
        <v>195</v>
      </c>
      <c r="D91" s="54">
        <v>0</v>
      </c>
      <c r="E91" s="55">
        <v>4126</v>
      </c>
      <c r="F91" s="59">
        <v>4126</v>
      </c>
      <c r="G91" s="1">
        <v>4.7261269995152691E-2</v>
      </c>
    </row>
    <row r="92" spans="1:7">
      <c r="A92" s="52"/>
      <c r="B92" s="53" t="s">
        <v>109</v>
      </c>
      <c r="C92" s="54">
        <v>59</v>
      </c>
      <c r="D92" s="54">
        <v>0</v>
      </c>
      <c r="E92" s="55">
        <v>1894</v>
      </c>
      <c r="F92" s="59">
        <v>1894</v>
      </c>
      <c r="G92" s="1">
        <v>3.1151003167898626E-2</v>
      </c>
    </row>
    <row r="93" spans="1:7">
      <c r="A93" s="52"/>
      <c r="B93" s="53" t="s">
        <v>110</v>
      </c>
      <c r="C93" s="54">
        <v>91</v>
      </c>
      <c r="D93" s="54">
        <v>1</v>
      </c>
      <c r="E93" s="55">
        <v>2160</v>
      </c>
      <c r="F93" s="59">
        <v>2159</v>
      </c>
      <c r="G93" s="1">
        <v>4.2149143121815655E-2</v>
      </c>
    </row>
    <row r="94" spans="1:7">
      <c r="A94" s="52"/>
      <c r="B94" s="53" t="s">
        <v>111</v>
      </c>
      <c r="C94" s="54">
        <v>185</v>
      </c>
      <c r="D94" s="54">
        <v>1</v>
      </c>
      <c r="E94" s="55">
        <v>5050</v>
      </c>
      <c r="F94" s="59">
        <v>5049</v>
      </c>
      <c r="G94" s="1">
        <v>3.6640918993860169E-2</v>
      </c>
    </row>
    <row r="95" spans="1:7">
      <c r="A95" s="52"/>
      <c r="B95" s="53" t="s">
        <v>112</v>
      </c>
      <c r="C95" s="54">
        <v>470</v>
      </c>
      <c r="D95" s="54">
        <v>2</v>
      </c>
      <c r="E95" s="55">
        <v>8405</v>
      </c>
      <c r="F95" s="59">
        <v>8403</v>
      </c>
      <c r="G95" s="1">
        <v>5.593240509341902E-2</v>
      </c>
    </row>
    <row r="96" spans="1:7">
      <c r="A96" s="52"/>
      <c r="B96" s="53" t="s">
        <v>113</v>
      </c>
      <c r="C96" s="54">
        <v>64</v>
      </c>
      <c r="D96" s="54">
        <v>1</v>
      </c>
      <c r="E96" s="55">
        <v>2232</v>
      </c>
      <c r="F96" s="59">
        <v>2231</v>
      </c>
      <c r="G96" s="1">
        <v>2.8686687584043032E-2</v>
      </c>
    </row>
    <row r="97" spans="1:7">
      <c r="A97" s="52"/>
      <c r="B97" s="53" t="s">
        <v>114</v>
      </c>
      <c r="C97" s="54">
        <v>153</v>
      </c>
      <c r="D97" s="54">
        <v>1</v>
      </c>
      <c r="E97" s="55">
        <v>4760</v>
      </c>
      <c r="F97" s="59">
        <v>4759</v>
      </c>
      <c r="G97" s="1">
        <v>3.2149611262870352E-2</v>
      </c>
    </row>
    <row r="98" spans="1:7">
      <c r="A98" s="52"/>
      <c r="B98" s="53" t="s">
        <v>115</v>
      </c>
      <c r="C98" s="54">
        <v>99</v>
      </c>
      <c r="D98" s="54">
        <v>0</v>
      </c>
      <c r="E98" s="55">
        <v>3055</v>
      </c>
      <c r="F98" s="59">
        <v>3055</v>
      </c>
      <c r="G98" s="1">
        <v>3.2405891980360063E-2</v>
      </c>
    </row>
    <row r="99" spans="1:7">
      <c r="A99" s="52"/>
      <c r="B99" s="53" t="s">
        <v>116</v>
      </c>
      <c r="C99" s="54">
        <v>67</v>
      </c>
      <c r="D99" s="54">
        <v>1</v>
      </c>
      <c r="E99" s="55">
        <v>1698</v>
      </c>
      <c r="F99" s="59">
        <v>1697</v>
      </c>
      <c r="G99" s="1">
        <v>3.9481437831467292E-2</v>
      </c>
    </row>
    <row r="100" spans="1:7">
      <c r="A100" s="52"/>
      <c r="B100" s="53" t="s">
        <v>117</v>
      </c>
      <c r="C100" s="54">
        <v>147</v>
      </c>
      <c r="D100" s="54">
        <v>1</v>
      </c>
      <c r="E100" s="55">
        <v>2399</v>
      </c>
      <c r="F100" s="59">
        <v>2398</v>
      </c>
      <c r="G100" s="1">
        <v>6.1301084236864055E-2</v>
      </c>
    </row>
    <row r="101" spans="1:7">
      <c r="A101" s="52"/>
      <c r="B101" s="53" t="s">
        <v>118</v>
      </c>
      <c r="C101" s="54">
        <v>87</v>
      </c>
      <c r="D101" s="54">
        <v>0</v>
      </c>
      <c r="E101" s="55">
        <v>2047</v>
      </c>
      <c r="F101" s="59">
        <v>2047</v>
      </c>
      <c r="G101" s="1">
        <v>4.2501221299462627E-2</v>
      </c>
    </row>
    <row r="102" spans="1:7">
      <c r="A102" s="52"/>
      <c r="B102" s="53" t="s">
        <v>119</v>
      </c>
      <c r="C102" s="54">
        <v>611</v>
      </c>
      <c r="D102" s="54">
        <v>0</v>
      </c>
      <c r="E102" s="55">
        <v>5403</v>
      </c>
      <c r="F102" s="59">
        <v>5403</v>
      </c>
      <c r="G102" s="1">
        <v>0.11308532296872108</v>
      </c>
    </row>
    <row r="103" spans="1:7">
      <c r="A103" s="52"/>
      <c r="B103" s="53" t="s">
        <v>120</v>
      </c>
      <c r="C103" s="54">
        <v>242</v>
      </c>
      <c r="D103" s="54">
        <v>4</v>
      </c>
      <c r="E103" s="55">
        <v>3819</v>
      </c>
      <c r="F103" s="59">
        <v>3815</v>
      </c>
      <c r="G103" s="1">
        <v>6.3433813892529486E-2</v>
      </c>
    </row>
    <row r="104" spans="1:7">
      <c r="A104" s="52"/>
      <c r="B104" s="53" t="s">
        <v>121</v>
      </c>
      <c r="C104" s="54">
        <v>61</v>
      </c>
      <c r="D104" s="54">
        <v>0</v>
      </c>
      <c r="E104" s="55">
        <v>1971</v>
      </c>
      <c r="F104" s="59">
        <v>1971</v>
      </c>
      <c r="G104" s="1">
        <v>3.0948756976154235E-2</v>
      </c>
    </row>
    <row r="105" spans="1:7">
      <c r="A105" s="52"/>
      <c r="B105" s="53" t="s">
        <v>122</v>
      </c>
      <c r="C105" s="54">
        <v>63</v>
      </c>
      <c r="D105" s="54">
        <v>6</v>
      </c>
      <c r="E105" s="55">
        <v>1272</v>
      </c>
      <c r="F105" s="59">
        <v>1266</v>
      </c>
      <c r="G105" s="1">
        <v>4.9763033175355451E-2</v>
      </c>
    </row>
    <row r="106" spans="1:7">
      <c r="A106" s="52"/>
      <c r="B106" s="53" t="s">
        <v>123</v>
      </c>
      <c r="C106" s="54">
        <v>243</v>
      </c>
      <c r="D106" s="54">
        <v>3</v>
      </c>
      <c r="E106" s="55">
        <v>5075</v>
      </c>
      <c r="F106" s="59">
        <v>5072</v>
      </c>
      <c r="G106" s="1">
        <v>4.7910094637223975E-2</v>
      </c>
    </row>
    <row r="107" spans="1:7">
      <c r="A107" s="56" t="s">
        <v>2</v>
      </c>
      <c r="B107" s="56"/>
      <c r="C107" s="57">
        <v>49071</v>
      </c>
      <c r="D107" s="57">
        <v>157</v>
      </c>
      <c r="E107" s="58">
        <v>643941</v>
      </c>
      <c r="F107" s="59">
        <v>643784</v>
      </c>
      <c r="G107" s="1">
        <v>7.622277037018628E-2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J1" sqref="J1"/>
    </sheetView>
  </sheetViews>
  <sheetFormatPr defaultRowHeight="15"/>
  <sheetData>
    <row r="1" spans="1:10">
      <c r="A1" s="39"/>
      <c r="B1" s="39"/>
      <c r="C1" s="39"/>
      <c r="D1" s="39"/>
      <c r="E1" s="39"/>
      <c r="F1" s="40"/>
      <c r="J1" s="63" t="s">
        <v>128</v>
      </c>
    </row>
    <row r="2" spans="1:10">
      <c r="A2" s="41" t="s">
        <v>1</v>
      </c>
      <c r="B2" s="40"/>
      <c r="C2" s="40"/>
      <c r="D2" s="40"/>
      <c r="E2" s="40"/>
      <c r="F2" s="40"/>
    </row>
    <row r="3" spans="1:10">
      <c r="A3" s="42" t="s">
        <v>0</v>
      </c>
      <c r="B3" s="42"/>
      <c r="C3" s="43"/>
      <c r="D3" s="43"/>
      <c r="E3" s="44" t="s">
        <v>2</v>
      </c>
      <c r="F3" s="40"/>
    </row>
    <row r="4" spans="1:10">
      <c r="A4" s="45"/>
      <c r="B4" s="45"/>
      <c r="C4" s="46" t="s">
        <v>7</v>
      </c>
      <c r="D4" s="46" t="s">
        <v>3</v>
      </c>
      <c r="E4" s="47"/>
      <c r="F4" s="40"/>
    </row>
    <row r="5" spans="1:10">
      <c r="A5" s="48" t="s">
        <v>125</v>
      </c>
      <c r="B5" s="49" t="s">
        <v>22</v>
      </c>
      <c r="C5" s="50">
        <v>9292</v>
      </c>
      <c r="D5" s="50">
        <v>29</v>
      </c>
      <c r="E5" s="51">
        <v>128097</v>
      </c>
      <c r="F5" s="59">
        <v>128068</v>
      </c>
      <c r="G5" s="1">
        <v>7.2555205047318619E-2</v>
      </c>
    </row>
    <row r="6" spans="1:10">
      <c r="A6" s="52"/>
      <c r="B6" s="53" t="s">
        <v>35</v>
      </c>
      <c r="C6" s="54">
        <v>1400</v>
      </c>
      <c r="D6" s="54">
        <v>8</v>
      </c>
      <c r="E6" s="55">
        <v>36117</v>
      </c>
      <c r="F6" s="59">
        <v>36109</v>
      </c>
      <c r="G6" s="1">
        <v>3.8771497410617854E-2</v>
      </c>
    </row>
    <row r="7" spans="1:10">
      <c r="A7" s="52"/>
      <c r="B7" s="53" t="s">
        <v>33</v>
      </c>
      <c r="C7" s="54">
        <v>1062</v>
      </c>
      <c r="D7" s="54">
        <v>0</v>
      </c>
      <c r="E7" s="55">
        <v>28532</v>
      </c>
      <c r="F7" s="59">
        <v>28532</v>
      </c>
      <c r="G7" s="1">
        <v>3.7221365484368427E-2</v>
      </c>
    </row>
    <row r="8" spans="1:10">
      <c r="A8" s="52"/>
      <c r="B8" s="53" t="s">
        <v>34</v>
      </c>
      <c r="C8" s="54">
        <v>669</v>
      </c>
      <c r="D8" s="54">
        <v>2</v>
      </c>
      <c r="E8" s="55">
        <v>21568</v>
      </c>
      <c r="F8" s="59">
        <v>21566</v>
      </c>
      <c r="G8" s="1">
        <v>3.1021051655383474E-2</v>
      </c>
    </row>
    <row r="9" spans="1:10">
      <c r="A9" s="52"/>
      <c r="B9" s="53" t="s">
        <v>40</v>
      </c>
      <c r="C9" s="54">
        <v>544</v>
      </c>
      <c r="D9" s="54">
        <v>1</v>
      </c>
      <c r="E9" s="55">
        <v>20385</v>
      </c>
      <c r="F9" s="59">
        <v>20384</v>
      </c>
      <c r="G9" s="1">
        <v>2.6687598116169546E-2</v>
      </c>
    </row>
    <row r="10" spans="1:10">
      <c r="A10" s="52"/>
      <c r="B10" s="53" t="s">
        <v>44</v>
      </c>
      <c r="C10" s="54">
        <v>630</v>
      </c>
      <c r="D10" s="54">
        <v>4</v>
      </c>
      <c r="E10" s="55">
        <v>17964</v>
      </c>
      <c r="F10" s="59">
        <v>17960</v>
      </c>
      <c r="G10" s="1">
        <v>3.5077951002227173E-2</v>
      </c>
    </row>
    <row r="11" spans="1:10">
      <c r="A11" s="52"/>
      <c r="B11" s="53" t="s">
        <v>48</v>
      </c>
      <c r="C11" s="54">
        <v>954</v>
      </c>
      <c r="D11" s="54">
        <v>3</v>
      </c>
      <c r="E11" s="55">
        <v>15835</v>
      </c>
      <c r="F11" s="59">
        <v>15832</v>
      </c>
      <c r="G11" s="1">
        <v>6.0257705912076805E-2</v>
      </c>
    </row>
    <row r="12" spans="1:10">
      <c r="A12" s="52"/>
      <c r="B12" s="53" t="s">
        <v>32</v>
      </c>
      <c r="C12" s="54">
        <v>361</v>
      </c>
      <c r="D12" s="54">
        <v>2</v>
      </c>
      <c r="E12" s="55">
        <v>11406</v>
      </c>
      <c r="F12" s="59">
        <v>11404</v>
      </c>
      <c r="G12" s="1">
        <v>3.165555945282357E-2</v>
      </c>
    </row>
    <row r="13" spans="1:10">
      <c r="A13" s="52"/>
      <c r="B13" s="53" t="s">
        <v>45</v>
      </c>
      <c r="C13" s="54">
        <v>338</v>
      </c>
      <c r="D13" s="54">
        <v>4</v>
      </c>
      <c r="E13" s="55">
        <v>11148</v>
      </c>
      <c r="F13" s="59">
        <v>11144</v>
      </c>
      <c r="G13" s="1">
        <v>3.0330222541277818E-2</v>
      </c>
    </row>
    <row r="14" spans="1:10">
      <c r="A14" s="52"/>
      <c r="B14" s="53" t="s">
        <v>30</v>
      </c>
      <c r="C14" s="54">
        <v>340</v>
      </c>
      <c r="D14" s="54">
        <v>4</v>
      </c>
      <c r="E14" s="55">
        <v>10761</v>
      </c>
      <c r="F14" s="59">
        <v>10757</v>
      </c>
      <c r="G14" s="1">
        <v>3.1607325462489538E-2</v>
      </c>
    </row>
    <row r="15" spans="1:10">
      <c r="A15" s="52"/>
      <c r="B15" s="53" t="s">
        <v>28</v>
      </c>
      <c r="C15" s="54">
        <v>606</v>
      </c>
      <c r="D15" s="54">
        <v>0</v>
      </c>
      <c r="E15" s="55">
        <v>10426</v>
      </c>
      <c r="F15" s="59">
        <v>10426</v>
      </c>
      <c r="G15" s="1">
        <v>5.8123920966813736E-2</v>
      </c>
    </row>
    <row r="16" spans="1:10">
      <c r="A16" s="52"/>
      <c r="B16" s="53" t="s">
        <v>53</v>
      </c>
      <c r="C16" s="54">
        <v>673</v>
      </c>
      <c r="D16" s="54">
        <v>1</v>
      </c>
      <c r="E16" s="55">
        <v>10261</v>
      </c>
      <c r="F16" s="59">
        <v>10260</v>
      </c>
      <c r="G16" s="1">
        <v>6.5594541910331386E-2</v>
      </c>
    </row>
    <row r="17" spans="1:7">
      <c r="A17" s="52"/>
      <c r="B17" s="53" t="s">
        <v>63</v>
      </c>
      <c r="C17" s="54">
        <v>201</v>
      </c>
      <c r="D17" s="54">
        <v>4</v>
      </c>
      <c r="E17" s="55">
        <v>10167</v>
      </c>
      <c r="F17" s="59">
        <v>10163</v>
      </c>
      <c r="G17" s="1">
        <v>1.977762471711109E-2</v>
      </c>
    </row>
    <row r="18" spans="1:7">
      <c r="A18" s="52"/>
      <c r="B18" s="53" t="s">
        <v>37</v>
      </c>
      <c r="C18" s="54">
        <v>199</v>
      </c>
      <c r="D18" s="54">
        <v>4</v>
      </c>
      <c r="E18" s="55">
        <v>9701</v>
      </c>
      <c r="F18" s="59">
        <v>9697</v>
      </c>
      <c r="G18" s="1">
        <v>2.0521810869341035E-2</v>
      </c>
    </row>
    <row r="19" spans="1:7">
      <c r="A19" s="52"/>
      <c r="B19" s="53" t="s">
        <v>75</v>
      </c>
      <c r="C19" s="54">
        <v>238</v>
      </c>
      <c r="D19" s="54">
        <v>3</v>
      </c>
      <c r="E19" s="55">
        <v>9353</v>
      </c>
      <c r="F19" s="59">
        <v>9350</v>
      </c>
      <c r="G19" s="1">
        <v>2.5454545454545455E-2</v>
      </c>
    </row>
    <row r="20" spans="1:7">
      <c r="A20" s="52"/>
      <c r="B20" s="53" t="s">
        <v>46</v>
      </c>
      <c r="C20" s="54">
        <v>577</v>
      </c>
      <c r="D20" s="54">
        <v>3</v>
      </c>
      <c r="E20" s="55">
        <v>8534</v>
      </c>
      <c r="F20" s="59">
        <v>8531</v>
      </c>
      <c r="G20" s="1">
        <v>6.7635681631696171E-2</v>
      </c>
    </row>
    <row r="21" spans="1:7">
      <c r="A21" s="52"/>
      <c r="B21" s="53" t="s">
        <v>54</v>
      </c>
      <c r="C21" s="54">
        <v>336</v>
      </c>
      <c r="D21" s="54">
        <v>0</v>
      </c>
      <c r="E21" s="55">
        <v>8527</v>
      </c>
      <c r="F21" s="59">
        <v>8527</v>
      </c>
      <c r="G21" s="1">
        <v>3.940424533833705E-2</v>
      </c>
    </row>
    <row r="22" spans="1:7">
      <c r="A22" s="52"/>
      <c r="B22" s="53" t="s">
        <v>112</v>
      </c>
      <c r="C22" s="54">
        <v>150</v>
      </c>
      <c r="D22" s="54">
        <v>2</v>
      </c>
      <c r="E22" s="55">
        <v>8405</v>
      </c>
      <c r="F22" s="59">
        <v>8403</v>
      </c>
      <c r="G22" s="1">
        <v>1.7850767583006071E-2</v>
      </c>
    </row>
    <row r="23" spans="1:7">
      <c r="A23" s="52"/>
      <c r="B23" s="53" t="s">
        <v>97</v>
      </c>
      <c r="C23" s="54">
        <v>114</v>
      </c>
      <c r="D23" s="54">
        <v>3</v>
      </c>
      <c r="E23" s="55">
        <v>7697</v>
      </c>
      <c r="F23" s="59">
        <v>7694</v>
      </c>
      <c r="G23" s="1">
        <v>1.4816740317130232E-2</v>
      </c>
    </row>
    <row r="24" spans="1:7">
      <c r="A24" s="52"/>
      <c r="B24" s="53" t="s">
        <v>73</v>
      </c>
      <c r="C24" s="54">
        <v>154</v>
      </c>
      <c r="D24" s="54">
        <v>2</v>
      </c>
      <c r="E24" s="55">
        <v>7143</v>
      </c>
      <c r="F24" s="59">
        <v>7141</v>
      </c>
      <c r="G24" s="1">
        <v>2.1565607057835036E-2</v>
      </c>
    </row>
    <row r="25" spans="1:7">
      <c r="A25" s="52"/>
      <c r="B25" s="53" t="s">
        <v>39</v>
      </c>
      <c r="C25" s="54">
        <v>212</v>
      </c>
      <c r="D25" s="54">
        <v>2</v>
      </c>
      <c r="E25" s="55">
        <v>6979</v>
      </c>
      <c r="F25" s="59">
        <v>6977</v>
      </c>
      <c r="G25" s="1">
        <v>3.0385552529740577E-2</v>
      </c>
    </row>
    <row r="26" spans="1:7">
      <c r="A26" s="52"/>
      <c r="B26" s="53" t="s">
        <v>42</v>
      </c>
      <c r="C26" s="54">
        <v>307</v>
      </c>
      <c r="D26" s="54">
        <v>0</v>
      </c>
      <c r="E26" s="55">
        <v>6598</v>
      </c>
      <c r="F26" s="59">
        <v>6598</v>
      </c>
      <c r="G26" s="1">
        <v>4.6529251288269173E-2</v>
      </c>
    </row>
    <row r="27" spans="1:7">
      <c r="A27" s="52"/>
      <c r="B27" s="53" t="s">
        <v>49</v>
      </c>
      <c r="C27" s="54">
        <v>246</v>
      </c>
      <c r="D27" s="54">
        <v>1</v>
      </c>
      <c r="E27" s="55">
        <v>6442</v>
      </c>
      <c r="F27" s="59">
        <v>6441</v>
      </c>
      <c r="G27" s="1">
        <v>3.8192827200745225E-2</v>
      </c>
    </row>
    <row r="28" spans="1:7">
      <c r="A28" s="52"/>
      <c r="B28" s="53" t="s">
        <v>25</v>
      </c>
      <c r="C28" s="54">
        <v>216</v>
      </c>
      <c r="D28" s="54">
        <v>1</v>
      </c>
      <c r="E28" s="55">
        <v>6168</v>
      </c>
      <c r="F28" s="59">
        <v>6167</v>
      </c>
      <c r="G28" s="1">
        <v>3.5025133776552621E-2</v>
      </c>
    </row>
    <row r="29" spans="1:7">
      <c r="A29" s="52"/>
      <c r="B29" s="53" t="s">
        <v>69</v>
      </c>
      <c r="C29" s="54">
        <v>53</v>
      </c>
      <c r="D29" s="54">
        <v>2</v>
      </c>
      <c r="E29" s="55">
        <v>5751</v>
      </c>
      <c r="F29" s="59">
        <v>5749</v>
      </c>
      <c r="G29" s="1">
        <v>9.2189946077578713E-3</v>
      </c>
    </row>
    <row r="30" spans="1:7">
      <c r="A30" s="52"/>
      <c r="B30" s="53" t="s">
        <v>29</v>
      </c>
      <c r="C30" s="54">
        <v>180</v>
      </c>
      <c r="D30" s="54">
        <v>0</v>
      </c>
      <c r="E30" s="55">
        <v>5717</v>
      </c>
      <c r="F30" s="59">
        <v>5717</v>
      </c>
      <c r="G30" s="1">
        <v>3.1485044603813191E-2</v>
      </c>
    </row>
    <row r="31" spans="1:7">
      <c r="A31" s="52"/>
      <c r="B31" s="53" t="s">
        <v>105</v>
      </c>
      <c r="C31" s="54">
        <v>71</v>
      </c>
      <c r="D31" s="54">
        <v>6</v>
      </c>
      <c r="E31" s="55">
        <v>5690</v>
      </c>
      <c r="F31" s="59">
        <v>5684</v>
      </c>
      <c r="G31" s="1">
        <v>1.2491203377902885E-2</v>
      </c>
    </row>
    <row r="32" spans="1:7">
      <c r="A32" s="52"/>
      <c r="B32" s="53" t="s">
        <v>43</v>
      </c>
      <c r="C32" s="54">
        <v>117</v>
      </c>
      <c r="D32" s="54">
        <v>2</v>
      </c>
      <c r="E32" s="55">
        <v>5670</v>
      </c>
      <c r="F32" s="59">
        <v>5668</v>
      </c>
      <c r="G32" s="1">
        <v>2.0642201834862386E-2</v>
      </c>
    </row>
    <row r="33" spans="1:7">
      <c r="A33" s="52"/>
      <c r="B33" s="53" t="s">
        <v>52</v>
      </c>
      <c r="C33" s="54">
        <v>216</v>
      </c>
      <c r="D33" s="54">
        <v>0</v>
      </c>
      <c r="E33" s="55">
        <v>5559</v>
      </c>
      <c r="F33" s="59">
        <v>5559</v>
      </c>
      <c r="G33" s="1">
        <v>3.8855909336211546E-2</v>
      </c>
    </row>
    <row r="34" spans="1:7">
      <c r="A34" s="52"/>
      <c r="B34" s="53" t="s">
        <v>119</v>
      </c>
      <c r="C34" s="54">
        <v>147</v>
      </c>
      <c r="D34" s="54">
        <v>0</v>
      </c>
      <c r="E34" s="55">
        <v>5403</v>
      </c>
      <c r="F34" s="59">
        <v>5403</v>
      </c>
      <c r="G34" s="1">
        <v>2.7207107162687396E-2</v>
      </c>
    </row>
    <row r="35" spans="1:7">
      <c r="A35" s="52"/>
      <c r="B35" s="53" t="s">
        <v>123</v>
      </c>
      <c r="C35" s="54">
        <v>66</v>
      </c>
      <c r="D35" s="54">
        <v>3</v>
      </c>
      <c r="E35" s="55">
        <v>5075</v>
      </c>
      <c r="F35" s="59">
        <v>5072</v>
      </c>
      <c r="G35" s="1">
        <v>1.3012618296529969E-2</v>
      </c>
    </row>
    <row r="36" spans="1:7">
      <c r="A36" s="52"/>
      <c r="B36" s="53" t="s">
        <v>111</v>
      </c>
      <c r="C36" s="54">
        <v>75</v>
      </c>
      <c r="D36" s="54">
        <v>1</v>
      </c>
      <c r="E36" s="55">
        <v>5050</v>
      </c>
      <c r="F36" s="59">
        <v>5049</v>
      </c>
      <c r="G36" s="1">
        <v>1.4854426619132501E-2</v>
      </c>
    </row>
    <row r="37" spans="1:7">
      <c r="A37" s="52"/>
      <c r="B37" s="53" t="s">
        <v>31</v>
      </c>
      <c r="C37" s="54">
        <v>105</v>
      </c>
      <c r="D37" s="54">
        <v>1</v>
      </c>
      <c r="E37" s="55">
        <v>4918</v>
      </c>
      <c r="F37" s="59">
        <v>4917</v>
      </c>
      <c r="G37" s="1">
        <v>2.1354484441732765E-2</v>
      </c>
    </row>
    <row r="38" spans="1:7">
      <c r="A38" s="52"/>
      <c r="B38" s="53" t="s">
        <v>36</v>
      </c>
      <c r="C38" s="54">
        <v>145</v>
      </c>
      <c r="D38" s="54">
        <v>4</v>
      </c>
      <c r="E38" s="55">
        <v>4768</v>
      </c>
      <c r="F38" s="59">
        <v>4764</v>
      </c>
      <c r="G38" s="1">
        <v>3.0436607892527289E-2</v>
      </c>
    </row>
    <row r="39" spans="1:7">
      <c r="A39" s="52"/>
      <c r="B39" s="53" t="s">
        <v>114</v>
      </c>
      <c r="C39" s="54">
        <v>68</v>
      </c>
      <c r="D39" s="54">
        <v>1</v>
      </c>
      <c r="E39" s="55">
        <v>4760</v>
      </c>
      <c r="F39" s="59">
        <v>4759</v>
      </c>
      <c r="G39" s="1">
        <v>1.4288716116831267E-2</v>
      </c>
    </row>
    <row r="40" spans="1:7">
      <c r="A40" s="52"/>
      <c r="B40" s="53" t="s">
        <v>84</v>
      </c>
      <c r="C40" s="54">
        <v>82</v>
      </c>
      <c r="D40" s="54">
        <v>1</v>
      </c>
      <c r="E40" s="55">
        <v>4697</v>
      </c>
      <c r="F40" s="59">
        <v>4696</v>
      </c>
      <c r="G40" s="1">
        <v>1.7461669505962521E-2</v>
      </c>
    </row>
    <row r="41" spans="1:7">
      <c r="A41" s="52"/>
      <c r="B41" s="53" t="s">
        <v>66</v>
      </c>
      <c r="C41" s="54">
        <v>37</v>
      </c>
      <c r="D41" s="54">
        <v>0</v>
      </c>
      <c r="E41" s="55">
        <v>4671</v>
      </c>
      <c r="F41" s="59">
        <v>4671</v>
      </c>
      <c r="G41" s="1">
        <v>7.9212160137015625E-3</v>
      </c>
    </row>
    <row r="42" spans="1:7">
      <c r="A42" s="52"/>
      <c r="B42" s="53" t="s">
        <v>65</v>
      </c>
      <c r="C42" s="54">
        <v>61</v>
      </c>
      <c r="D42" s="54">
        <v>1</v>
      </c>
      <c r="E42" s="55">
        <v>4664</v>
      </c>
      <c r="F42" s="59">
        <v>4663</v>
      </c>
      <c r="G42" s="1">
        <v>1.3081707055543641E-2</v>
      </c>
    </row>
    <row r="43" spans="1:7">
      <c r="A43" s="52"/>
      <c r="B43" s="53" t="s">
        <v>23</v>
      </c>
      <c r="C43" s="54">
        <v>187</v>
      </c>
      <c r="D43" s="54">
        <v>0</v>
      </c>
      <c r="E43" s="55">
        <v>4492</v>
      </c>
      <c r="F43" s="59">
        <v>4492</v>
      </c>
      <c r="G43" s="1">
        <v>4.1629563668744436E-2</v>
      </c>
    </row>
    <row r="44" spans="1:7">
      <c r="A44" s="52"/>
      <c r="B44" s="53" t="s">
        <v>62</v>
      </c>
      <c r="C44" s="54">
        <v>112</v>
      </c>
      <c r="D44" s="54">
        <v>0</v>
      </c>
      <c r="E44" s="55">
        <v>4420</v>
      </c>
      <c r="F44" s="59">
        <v>4420</v>
      </c>
      <c r="G44" s="1">
        <v>2.5339366515837104E-2</v>
      </c>
    </row>
    <row r="45" spans="1:7">
      <c r="A45" s="52"/>
      <c r="B45" s="53" t="s">
        <v>51</v>
      </c>
      <c r="C45" s="54">
        <v>136</v>
      </c>
      <c r="D45" s="54">
        <v>3</v>
      </c>
      <c r="E45" s="55">
        <v>4306</v>
      </c>
      <c r="F45" s="59">
        <v>4303</v>
      </c>
      <c r="G45" s="1">
        <v>3.1605856379270277E-2</v>
      </c>
    </row>
    <row r="46" spans="1:7">
      <c r="A46" s="52"/>
      <c r="B46" s="53" t="s">
        <v>47</v>
      </c>
      <c r="C46" s="54">
        <v>102</v>
      </c>
      <c r="D46" s="54">
        <v>2</v>
      </c>
      <c r="E46" s="55">
        <v>4154</v>
      </c>
      <c r="F46" s="59">
        <v>4152</v>
      </c>
      <c r="G46" s="1">
        <v>2.4566473988439308E-2</v>
      </c>
    </row>
    <row r="47" spans="1:7">
      <c r="A47" s="52"/>
      <c r="B47" s="53" t="s">
        <v>27</v>
      </c>
      <c r="C47" s="54">
        <v>162</v>
      </c>
      <c r="D47" s="54">
        <v>1</v>
      </c>
      <c r="E47" s="55">
        <v>4137</v>
      </c>
      <c r="F47" s="59">
        <v>4136</v>
      </c>
      <c r="G47" s="1">
        <v>3.9168278529980657E-2</v>
      </c>
    </row>
    <row r="48" spans="1:7">
      <c r="A48" s="52"/>
      <c r="B48" s="53" t="s">
        <v>108</v>
      </c>
      <c r="C48" s="54">
        <v>89</v>
      </c>
      <c r="D48" s="54">
        <v>0</v>
      </c>
      <c r="E48" s="55">
        <v>4126</v>
      </c>
      <c r="F48" s="59">
        <v>4126</v>
      </c>
      <c r="G48" s="1">
        <v>2.1570528356761997E-2</v>
      </c>
    </row>
    <row r="49" spans="1:7">
      <c r="A49" s="52"/>
      <c r="B49" s="53" t="s">
        <v>70</v>
      </c>
      <c r="C49" s="54">
        <v>27</v>
      </c>
      <c r="D49" s="54">
        <v>1</v>
      </c>
      <c r="E49" s="55">
        <v>3834</v>
      </c>
      <c r="F49" s="59">
        <v>3833</v>
      </c>
      <c r="G49" s="1">
        <v>7.0440907905035223E-3</v>
      </c>
    </row>
    <row r="50" spans="1:7">
      <c r="A50" s="52"/>
      <c r="B50" s="53" t="s">
        <v>120</v>
      </c>
      <c r="C50" s="54">
        <v>81</v>
      </c>
      <c r="D50" s="54">
        <v>4</v>
      </c>
      <c r="E50" s="55">
        <v>3819</v>
      </c>
      <c r="F50" s="59">
        <v>3815</v>
      </c>
      <c r="G50" s="1">
        <v>2.1231979030144166E-2</v>
      </c>
    </row>
    <row r="51" spans="1:7">
      <c r="A51" s="52"/>
      <c r="B51" s="53" t="s">
        <v>50</v>
      </c>
      <c r="C51" s="54">
        <v>161</v>
      </c>
      <c r="D51" s="54">
        <v>2</v>
      </c>
      <c r="E51" s="55">
        <v>3716</v>
      </c>
      <c r="F51" s="59">
        <v>3714</v>
      </c>
      <c r="G51" s="1">
        <v>4.3349488422186319E-2</v>
      </c>
    </row>
    <row r="52" spans="1:7">
      <c r="A52" s="52"/>
      <c r="B52" s="53" t="s">
        <v>107</v>
      </c>
      <c r="C52" s="54">
        <v>27</v>
      </c>
      <c r="D52" s="54">
        <v>0</v>
      </c>
      <c r="E52" s="55">
        <v>3638</v>
      </c>
      <c r="F52" s="59">
        <v>3638</v>
      </c>
      <c r="G52" s="1">
        <v>7.4216602528862016E-3</v>
      </c>
    </row>
    <row r="53" spans="1:7">
      <c r="A53" s="52"/>
      <c r="B53" s="53" t="s">
        <v>67</v>
      </c>
      <c r="C53" s="54">
        <v>26</v>
      </c>
      <c r="D53" s="54">
        <v>1</v>
      </c>
      <c r="E53" s="55">
        <v>3463</v>
      </c>
      <c r="F53" s="59">
        <v>3462</v>
      </c>
      <c r="G53" s="1">
        <v>7.5101097631426923E-3</v>
      </c>
    </row>
    <row r="54" spans="1:7">
      <c r="A54" s="52"/>
      <c r="B54" s="53" t="s">
        <v>61</v>
      </c>
      <c r="C54" s="54">
        <v>72</v>
      </c>
      <c r="D54" s="54">
        <v>0</v>
      </c>
      <c r="E54" s="55">
        <v>3401</v>
      </c>
      <c r="F54" s="59">
        <v>3401</v>
      </c>
      <c r="G54" s="1">
        <v>2.1170244045868862E-2</v>
      </c>
    </row>
    <row r="55" spans="1:7">
      <c r="A55" s="52"/>
      <c r="B55" s="53" t="s">
        <v>57</v>
      </c>
      <c r="C55" s="54">
        <v>61</v>
      </c>
      <c r="D55" s="54">
        <v>0</v>
      </c>
      <c r="E55" s="55">
        <v>3315</v>
      </c>
      <c r="F55" s="59">
        <v>3315</v>
      </c>
      <c r="G55" s="1">
        <v>1.8401206636500755E-2</v>
      </c>
    </row>
    <row r="56" spans="1:7">
      <c r="A56" s="52"/>
      <c r="B56" s="53" t="s">
        <v>115</v>
      </c>
      <c r="C56" s="54">
        <v>53</v>
      </c>
      <c r="D56" s="54">
        <v>0</v>
      </c>
      <c r="E56" s="55">
        <v>3055</v>
      </c>
      <c r="F56" s="59">
        <v>3055</v>
      </c>
      <c r="G56" s="1">
        <v>1.7348608837970542E-2</v>
      </c>
    </row>
    <row r="57" spans="1:7">
      <c r="A57" s="52"/>
      <c r="B57" s="53" t="s">
        <v>101</v>
      </c>
      <c r="C57" s="54">
        <v>28</v>
      </c>
      <c r="D57" s="54">
        <v>7</v>
      </c>
      <c r="E57" s="55">
        <v>3004</v>
      </c>
      <c r="F57" s="59">
        <v>2997</v>
      </c>
      <c r="G57" s="1">
        <v>9.3426760093426754E-3</v>
      </c>
    </row>
    <row r="58" spans="1:7">
      <c r="A58" s="52"/>
      <c r="B58" s="53" t="s">
        <v>96</v>
      </c>
      <c r="C58" s="54">
        <v>12</v>
      </c>
      <c r="D58" s="54">
        <v>0</v>
      </c>
      <c r="E58" s="55">
        <v>2991</v>
      </c>
      <c r="F58" s="59">
        <v>2991</v>
      </c>
      <c r="G58" s="1">
        <v>4.0120361083249749E-3</v>
      </c>
    </row>
    <row r="59" spans="1:7">
      <c r="A59" s="52"/>
      <c r="B59" s="53" t="s">
        <v>86</v>
      </c>
      <c r="C59" s="54">
        <v>25</v>
      </c>
      <c r="D59" s="54">
        <v>1</v>
      </c>
      <c r="E59" s="55">
        <v>2968</v>
      </c>
      <c r="F59" s="59">
        <v>2967</v>
      </c>
      <c r="G59" s="1">
        <v>8.426019548365353E-3</v>
      </c>
    </row>
    <row r="60" spans="1:7">
      <c r="A60" s="52"/>
      <c r="B60" s="53" t="s">
        <v>71</v>
      </c>
      <c r="C60" s="54">
        <v>41</v>
      </c>
      <c r="D60" s="54">
        <v>3</v>
      </c>
      <c r="E60" s="55">
        <v>2943</v>
      </c>
      <c r="F60" s="59">
        <v>2940</v>
      </c>
      <c r="G60" s="1">
        <v>1.3945578231292517E-2</v>
      </c>
    </row>
    <row r="61" spans="1:7">
      <c r="A61" s="52"/>
      <c r="B61" s="53" t="s">
        <v>81</v>
      </c>
      <c r="C61" s="54">
        <v>35</v>
      </c>
      <c r="D61" s="54">
        <v>0</v>
      </c>
      <c r="E61" s="55">
        <v>2776</v>
      </c>
      <c r="F61" s="59">
        <v>2776</v>
      </c>
      <c r="G61" s="1">
        <v>1.2608069164265131E-2</v>
      </c>
    </row>
    <row r="62" spans="1:7">
      <c r="A62" s="52"/>
      <c r="B62" s="53" t="s">
        <v>38</v>
      </c>
      <c r="C62" s="54">
        <v>86</v>
      </c>
      <c r="D62" s="54">
        <v>1</v>
      </c>
      <c r="E62" s="55">
        <v>2704</v>
      </c>
      <c r="F62" s="59">
        <v>2703</v>
      </c>
      <c r="G62" s="1">
        <v>3.1816500184979654E-2</v>
      </c>
    </row>
    <row r="63" spans="1:7">
      <c r="A63" s="52"/>
      <c r="B63" s="53" t="s">
        <v>80</v>
      </c>
      <c r="C63" s="54">
        <v>28</v>
      </c>
      <c r="D63" s="54">
        <v>0</v>
      </c>
      <c r="E63" s="55">
        <v>2697</v>
      </c>
      <c r="F63" s="59">
        <v>2697</v>
      </c>
      <c r="G63" s="1">
        <v>1.0381905821282907E-2</v>
      </c>
    </row>
    <row r="64" spans="1:7">
      <c r="A64" s="52"/>
      <c r="B64" s="53" t="s">
        <v>41</v>
      </c>
      <c r="C64" s="54">
        <v>49</v>
      </c>
      <c r="D64" s="54">
        <v>1</v>
      </c>
      <c r="E64" s="55">
        <v>2684</v>
      </c>
      <c r="F64" s="59">
        <v>2683</v>
      </c>
      <c r="G64" s="1">
        <v>1.8263138278046962E-2</v>
      </c>
    </row>
    <row r="65" spans="1:7">
      <c r="A65" s="52"/>
      <c r="B65" s="53" t="s">
        <v>26</v>
      </c>
      <c r="C65" s="54">
        <v>67</v>
      </c>
      <c r="D65" s="54">
        <v>0</v>
      </c>
      <c r="E65" s="55">
        <v>2649</v>
      </c>
      <c r="F65" s="59">
        <v>2649</v>
      </c>
      <c r="G65" s="1">
        <v>2.5292563231408077E-2</v>
      </c>
    </row>
    <row r="66" spans="1:7">
      <c r="A66" s="52"/>
      <c r="B66" s="53" t="s">
        <v>55</v>
      </c>
      <c r="C66" s="54">
        <v>56</v>
      </c>
      <c r="D66" s="54">
        <v>1</v>
      </c>
      <c r="E66" s="55">
        <v>2501</v>
      </c>
      <c r="F66" s="59">
        <v>2500</v>
      </c>
      <c r="G66" s="1">
        <v>2.24E-2</v>
      </c>
    </row>
    <row r="67" spans="1:7">
      <c r="A67" s="52"/>
      <c r="B67" s="53" t="s">
        <v>74</v>
      </c>
      <c r="C67" s="54">
        <v>42</v>
      </c>
      <c r="D67" s="54">
        <v>1</v>
      </c>
      <c r="E67" s="55">
        <v>2435</v>
      </c>
      <c r="F67" s="59">
        <v>2434</v>
      </c>
      <c r="G67" s="1">
        <v>1.7255546425636811E-2</v>
      </c>
    </row>
    <row r="68" spans="1:7">
      <c r="A68" s="52"/>
      <c r="B68" s="53" t="s">
        <v>117</v>
      </c>
      <c r="C68" s="54">
        <v>51</v>
      </c>
      <c r="D68" s="54">
        <v>1</v>
      </c>
      <c r="E68" s="55">
        <v>2399</v>
      </c>
      <c r="F68" s="59">
        <v>2398</v>
      </c>
      <c r="G68" s="1">
        <v>2.1267723102585488E-2</v>
      </c>
    </row>
    <row r="69" spans="1:7">
      <c r="A69" s="52"/>
      <c r="B69" s="53" t="s">
        <v>76</v>
      </c>
      <c r="C69" s="54">
        <v>54</v>
      </c>
      <c r="D69" s="54">
        <v>0</v>
      </c>
      <c r="E69" s="55">
        <v>2302</v>
      </c>
      <c r="F69" s="59">
        <v>2302</v>
      </c>
      <c r="G69" s="1">
        <v>2.3457862728062554E-2</v>
      </c>
    </row>
    <row r="70" spans="1:7">
      <c r="A70" s="52"/>
      <c r="B70" s="53" t="s">
        <v>77</v>
      </c>
      <c r="C70" s="54">
        <v>23</v>
      </c>
      <c r="D70" s="54">
        <v>0</v>
      </c>
      <c r="E70" s="55">
        <v>2293</v>
      </c>
      <c r="F70" s="59">
        <v>2293</v>
      </c>
      <c r="G70" s="1">
        <v>1.003052769297863E-2</v>
      </c>
    </row>
    <row r="71" spans="1:7">
      <c r="A71" s="52"/>
      <c r="B71" s="53" t="s">
        <v>56</v>
      </c>
      <c r="C71" s="54">
        <v>37</v>
      </c>
      <c r="D71" s="54">
        <v>1</v>
      </c>
      <c r="E71" s="55">
        <v>2271</v>
      </c>
      <c r="F71" s="59">
        <v>2270</v>
      </c>
      <c r="G71" s="1">
        <v>1.6299559471365639E-2</v>
      </c>
    </row>
    <row r="72" spans="1:7">
      <c r="A72" s="52"/>
      <c r="B72" s="53" t="s">
        <v>24</v>
      </c>
      <c r="C72" s="54">
        <v>36</v>
      </c>
      <c r="D72" s="54">
        <v>0</v>
      </c>
      <c r="E72" s="55">
        <v>2255</v>
      </c>
      <c r="F72" s="59">
        <v>2255</v>
      </c>
      <c r="G72" s="1">
        <v>1.5964523281596452E-2</v>
      </c>
    </row>
    <row r="73" spans="1:7">
      <c r="A73" s="52"/>
      <c r="B73" s="53" t="s">
        <v>113</v>
      </c>
      <c r="C73" s="54">
        <v>16</v>
      </c>
      <c r="D73" s="54">
        <v>1</v>
      </c>
      <c r="E73" s="55">
        <v>2232</v>
      </c>
      <c r="F73" s="59">
        <v>2231</v>
      </c>
      <c r="G73" s="1">
        <v>7.1716718960107579E-3</v>
      </c>
    </row>
    <row r="74" spans="1:7">
      <c r="A74" s="52"/>
      <c r="B74" s="53" t="s">
        <v>68</v>
      </c>
      <c r="C74" s="54">
        <v>18</v>
      </c>
      <c r="D74" s="54">
        <v>0</v>
      </c>
      <c r="E74" s="55">
        <v>2225</v>
      </c>
      <c r="F74" s="59">
        <v>2225</v>
      </c>
      <c r="G74" s="1">
        <v>8.0898876404494387E-3</v>
      </c>
    </row>
    <row r="75" spans="1:7">
      <c r="A75" s="52"/>
      <c r="B75" s="53" t="s">
        <v>100</v>
      </c>
      <c r="C75" s="54">
        <v>12</v>
      </c>
      <c r="D75" s="54">
        <v>1</v>
      </c>
      <c r="E75" s="55">
        <v>2207</v>
      </c>
      <c r="F75" s="59">
        <v>2206</v>
      </c>
      <c r="G75" s="1">
        <v>5.4397098821396192E-3</v>
      </c>
    </row>
    <row r="76" spans="1:7">
      <c r="A76" s="52"/>
      <c r="B76" s="53" t="s">
        <v>60</v>
      </c>
      <c r="C76" s="54">
        <v>39</v>
      </c>
      <c r="D76" s="54">
        <v>2</v>
      </c>
      <c r="E76" s="55">
        <v>2206</v>
      </c>
      <c r="F76" s="59">
        <v>2204</v>
      </c>
      <c r="G76" s="1">
        <v>1.7695099818511795E-2</v>
      </c>
    </row>
    <row r="77" spans="1:7">
      <c r="A77" s="52"/>
      <c r="B77" s="53" t="s">
        <v>99</v>
      </c>
      <c r="C77" s="54">
        <v>20</v>
      </c>
      <c r="D77" s="54">
        <v>1</v>
      </c>
      <c r="E77" s="55">
        <v>2168</v>
      </c>
      <c r="F77" s="59">
        <v>2167</v>
      </c>
      <c r="G77" s="1">
        <v>9.2293493308721729E-3</v>
      </c>
    </row>
    <row r="78" spans="1:7">
      <c r="A78" s="52"/>
      <c r="B78" s="53" t="s">
        <v>110</v>
      </c>
      <c r="C78" s="54">
        <v>21</v>
      </c>
      <c r="D78" s="54">
        <v>1</v>
      </c>
      <c r="E78" s="55">
        <v>2160</v>
      </c>
      <c r="F78" s="59">
        <v>2159</v>
      </c>
      <c r="G78" s="1">
        <v>9.7267253358036126E-3</v>
      </c>
    </row>
    <row r="79" spans="1:7">
      <c r="A79" s="52"/>
      <c r="B79" s="53" t="s">
        <v>93</v>
      </c>
      <c r="C79" s="54">
        <v>25</v>
      </c>
      <c r="D79" s="54">
        <v>2</v>
      </c>
      <c r="E79" s="55">
        <v>2160</v>
      </c>
      <c r="F79" s="59">
        <v>2158</v>
      </c>
      <c r="G79" s="1">
        <v>1.1584800741427247E-2</v>
      </c>
    </row>
    <row r="80" spans="1:7">
      <c r="A80" s="52"/>
      <c r="B80" s="53" t="s">
        <v>104</v>
      </c>
      <c r="C80" s="54">
        <v>34</v>
      </c>
      <c r="D80" s="54">
        <v>0</v>
      </c>
      <c r="E80" s="55">
        <v>2126</v>
      </c>
      <c r="F80" s="59">
        <v>2126</v>
      </c>
      <c r="G80" s="1">
        <v>1.5992474129821261E-2</v>
      </c>
    </row>
    <row r="81" spans="1:7">
      <c r="A81" s="52"/>
      <c r="B81" s="53" t="s">
        <v>79</v>
      </c>
      <c r="C81" s="54">
        <v>35</v>
      </c>
      <c r="D81" s="54">
        <v>0</v>
      </c>
      <c r="E81" s="55">
        <v>2113</v>
      </c>
      <c r="F81" s="59">
        <v>2113</v>
      </c>
      <c r="G81" s="1">
        <v>1.656412683388547E-2</v>
      </c>
    </row>
    <row r="82" spans="1:7">
      <c r="A82" s="52"/>
      <c r="B82" s="53" t="s">
        <v>118</v>
      </c>
      <c r="C82" s="54">
        <v>36</v>
      </c>
      <c r="D82" s="54">
        <v>0</v>
      </c>
      <c r="E82" s="55">
        <v>2047</v>
      </c>
      <c r="F82" s="59">
        <v>2047</v>
      </c>
      <c r="G82" s="1">
        <v>1.7586712261846604E-2</v>
      </c>
    </row>
    <row r="83" spans="1:7">
      <c r="A83" s="52"/>
      <c r="B83" s="53" t="s">
        <v>88</v>
      </c>
      <c r="C83" s="54">
        <v>27</v>
      </c>
      <c r="D83" s="54">
        <v>0</v>
      </c>
      <c r="E83" s="55">
        <v>2029</v>
      </c>
      <c r="F83" s="59">
        <v>2029</v>
      </c>
      <c r="G83" s="1">
        <v>1.330704780680138E-2</v>
      </c>
    </row>
    <row r="84" spans="1:7">
      <c r="A84" s="52"/>
      <c r="B84" s="53" t="s">
        <v>103</v>
      </c>
      <c r="C84" s="54">
        <v>14</v>
      </c>
      <c r="D84" s="54">
        <v>1</v>
      </c>
      <c r="E84" s="55">
        <v>1983</v>
      </c>
      <c r="F84" s="59">
        <v>1982</v>
      </c>
      <c r="G84" s="1">
        <v>7.0635721493440967E-3</v>
      </c>
    </row>
    <row r="85" spans="1:7">
      <c r="A85" s="52"/>
      <c r="B85" s="53" t="s">
        <v>121</v>
      </c>
      <c r="C85" s="54">
        <v>20</v>
      </c>
      <c r="D85" s="54">
        <v>0</v>
      </c>
      <c r="E85" s="55">
        <v>1971</v>
      </c>
      <c r="F85" s="59">
        <v>1971</v>
      </c>
      <c r="G85" s="1">
        <v>1.0147133434804667E-2</v>
      </c>
    </row>
    <row r="86" spans="1:7">
      <c r="A86" s="52"/>
      <c r="B86" s="53" t="s">
        <v>106</v>
      </c>
      <c r="C86" s="54">
        <v>21</v>
      </c>
      <c r="D86" s="54">
        <v>0</v>
      </c>
      <c r="E86" s="55">
        <v>1908</v>
      </c>
      <c r="F86" s="59">
        <v>1908</v>
      </c>
      <c r="G86" s="1">
        <v>1.10062893081761E-2</v>
      </c>
    </row>
    <row r="87" spans="1:7">
      <c r="A87" s="52"/>
      <c r="B87" s="53" t="s">
        <v>109</v>
      </c>
      <c r="C87" s="54">
        <v>28</v>
      </c>
      <c r="D87" s="54">
        <v>0</v>
      </c>
      <c r="E87" s="55">
        <v>1894</v>
      </c>
      <c r="F87" s="59">
        <v>1894</v>
      </c>
      <c r="G87" s="1">
        <v>1.4783526927138331E-2</v>
      </c>
    </row>
    <row r="88" spans="1:7">
      <c r="A88" s="52"/>
      <c r="B88" s="53" t="s">
        <v>82</v>
      </c>
      <c r="C88" s="54">
        <v>24</v>
      </c>
      <c r="D88" s="54">
        <v>0</v>
      </c>
      <c r="E88" s="55">
        <v>1764</v>
      </c>
      <c r="F88" s="59">
        <v>1764</v>
      </c>
      <c r="G88" s="1">
        <v>1.3605442176870748E-2</v>
      </c>
    </row>
    <row r="89" spans="1:7">
      <c r="A89" s="52"/>
      <c r="B89" s="53" t="s">
        <v>116</v>
      </c>
      <c r="C89" s="54">
        <v>18</v>
      </c>
      <c r="D89" s="54">
        <v>1</v>
      </c>
      <c r="E89" s="55">
        <v>1698</v>
      </c>
      <c r="F89" s="59">
        <v>1697</v>
      </c>
      <c r="G89" s="1">
        <v>1.060695344725987E-2</v>
      </c>
    </row>
    <row r="90" spans="1:7">
      <c r="A90" s="52"/>
      <c r="B90" s="53" t="s">
        <v>72</v>
      </c>
      <c r="C90" s="54">
        <v>8</v>
      </c>
      <c r="D90" s="54">
        <v>0</v>
      </c>
      <c r="E90" s="55">
        <v>1686</v>
      </c>
      <c r="F90" s="59">
        <v>1686</v>
      </c>
      <c r="G90" s="1">
        <v>4.7449584816132862E-3</v>
      </c>
    </row>
    <row r="91" spans="1:7">
      <c r="A91" s="52"/>
      <c r="B91" s="53" t="s">
        <v>92</v>
      </c>
      <c r="C91" s="54">
        <v>8</v>
      </c>
      <c r="D91" s="54">
        <v>0</v>
      </c>
      <c r="E91" s="55">
        <v>1630</v>
      </c>
      <c r="F91" s="59">
        <v>1630</v>
      </c>
      <c r="G91" s="1">
        <v>4.9079754601226997E-3</v>
      </c>
    </row>
    <row r="92" spans="1:7">
      <c r="A92" s="52"/>
      <c r="B92" s="53" t="s">
        <v>83</v>
      </c>
      <c r="C92" s="54">
        <v>14</v>
      </c>
      <c r="D92" s="54">
        <v>0</v>
      </c>
      <c r="E92" s="55">
        <v>1547</v>
      </c>
      <c r="F92" s="59">
        <v>1547</v>
      </c>
      <c r="G92" s="1">
        <v>9.0497737556561094E-3</v>
      </c>
    </row>
    <row r="93" spans="1:7">
      <c r="A93" s="52"/>
      <c r="B93" s="53" t="s">
        <v>59</v>
      </c>
      <c r="C93" s="54">
        <v>15</v>
      </c>
      <c r="D93" s="54">
        <v>0</v>
      </c>
      <c r="E93" s="55">
        <v>1506</v>
      </c>
      <c r="F93" s="59">
        <v>1506</v>
      </c>
      <c r="G93" s="1">
        <v>9.9601593625498006E-3</v>
      </c>
    </row>
    <row r="94" spans="1:7">
      <c r="A94" s="52"/>
      <c r="B94" s="53" t="s">
        <v>64</v>
      </c>
      <c r="C94" s="54">
        <v>10</v>
      </c>
      <c r="D94" s="54">
        <v>0</v>
      </c>
      <c r="E94" s="55">
        <v>1446</v>
      </c>
      <c r="F94" s="59">
        <v>1446</v>
      </c>
      <c r="G94" s="1">
        <v>6.9156293222683261E-3</v>
      </c>
    </row>
    <row r="95" spans="1:7">
      <c r="A95" s="52"/>
      <c r="B95" s="53" t="s">
        <v>91</v>
      </c>
      <c r="C95" s="54">
        <v>9</v>
      </c>
      <c r="D95" s="54">
        <v>0</v>
      </c>
      <c r="E95" s="55">
        <v>1438</v>
      </c>
      <c r="F95" s="59">
        <v>1438</v>
      </c>
      <c r="G95" s="1">
        <v>6.2586926286509036E-3</v>
      </c>
    </row>
    <row r="96" spans="1:7">
      <c r="A96" s="52"/>
      <c r="B96" s="53" t="s">
        <v>94</v>
      </c>
      <c r="C96" s="54">
        <v>29</v>
      </c>
      <c r="D96" s="54">
        <v>0</v>
      </c>
      <c r="E96" s="55">
        <v>1420</v>
      </c>
      <c r="F96" s="59">
        <v>1420</v>
      </c>
      <c r="G96" s="1">
        <v>2.0422535211267606E-2</v>
      </c>
    </row>
    <row r="97" spans="1:7">
      <c r="A97" s="52"/>
      <c r="B97" s="53" t="s">
        <v>89</v>
      </c>
      <c r="C97" s="54">
        <v>30</v>
      </c>
      <c r="D97" s="54">
        <v>0</v>
      </c>
      <c r="E97" s="55">
        <v>1365</v>
      </c>
      <c r="F97" s="59">
        <v>1365</v>
      </c>
      <c r="G97" s="1">
        <v>2.197802197802198E-2</v>
      </c>
    </row>
    <row r="98" spans="1:7">
      <c r="A98" s="52"/>
      <c r="B98" s="53" t="s">
        <v>102</v>
      </c>
      <c r="C98" s="54">
        <v>26</v>
      </c>
      <c r="D98" s="54">
        <v>0</v>
      </c>
      <c r="E98" s="55">
        <v>1330</v>
      </c>
      <c r="F98" s="59">
        <v>1330</v>
      </c>
      <c r="G98" s="1">
        <v>1.9548872180451128E-2</v>
      </c>
    </row>
    <row r="99" spans="1:7">
      <c r="A99" s="52"/>
      <c r="B99" s="53" t="s">
        <v>78</v>
      </c>
      <c r="C99" s="54">
        <v>11</v>
      </c>
      <c r="D99" s="54">
        <v>1</v>
      </c>
      <c r="E99" s="55">
        <v>1313</v>
      </c>
      <c r="F99" s="59">
        <v>1312</v>
      </c>
      <c r="G99" s="1">
        <v>8.3841463414634151E-3</v>
      </c>
    </row>
    <row r="100" spans="1:7">
      <c r="A100" s="52"/>
      <c r="B100" s="53" t="s">
        <v>122</v>
      </c>
      <c r="C100" s="54">
        <v>50</v>
      </c>
      <c r="D100" s="54">
        <v>6</v>
      </c>
      <c r="E100" s="55">
        <v>1272</v>
      </c>
      <c r="F100" s="59">
        <v>1266</v>
      </c>
      <c r="G100" s="1">
        <v>3.9494470774091628E-2</v>
      </c>
    </row>
    <row r="101" spans="1:7">
      <c r="A101" s="52"/>
      <c r="B101" s="53" t="s">
        <v>58</v>
      </c>
      <c r="C101" s="54">
        <v>13</v>
      </c>
      <c r="D101" s="54">
        <v>1</v>
      </c>
      <c r="E101" s="55">
        <v>1256</v>
      </c>
      <c r="F101" s="59">
        <v>1255</v>
      </c>
      <c r="G101" s="1">
        <v>1.0358565737051793E-2</v>
      </c>
    </row>
    <row r="102" spans="1:7">
      <c r="A102" s="52"/>
      <c r="B102" s="53" t="s">
        <v>95</v>
      </c>
      <c r="C102" s="54">
        <v>2</v>
      </c>
      <c r="D102" s="54">
        <v>1</v>
      </c>
      <c r="E102" s="55">
        <v>1226</v>
      </c>
      <c r="F102" s="59">
        <v>1225</v>
      </c>
      <c r="G102" s="1">
        <v>1.6326530612244899E-3</v>
      </c>
    </row>
    <row r="103" spans="1:7">
      <c r="A103" s="52"/>
      <c r="B103" s="53" t="s">
        <v>85</v>
      </c>
      <c r="C103" s="54">
        <v>21</v>
      </c>
      <c r="D103" s="54">
        <v>0</v>
      </c>
      <c r="E103" s="55">
        <v>1130</v>
      </c>
      <c r="F103" s="59">
        <v>1130</v>
      </c>
      <c r="G103" s="1">
        <v>1.8584070796460177E-2</v>
      </c>
    </row>
    <row r="104" spans="1:7">
      <c r="A104" s="52"/>
      <c r="B104" s="53" t="s">
        <v>98</v>
      </c>
      <c r="C104" s="54">
        <v>1</v>
      </c>
      <c r="D104" s="54">
        <v>0</v>
      </c>
      <c r="E104" s="55">
        <v>1127</v>
      </c>
      <c r="F104" s="59">
        <v>1127</v>
      </c>
      <c r="G104" s="1">
        <v>8.8731144631765753E-4</v>
      </c>
    </row>
    <row r="105" spans="1:7">
      <c r="A105" s="52"/>
      <c r="B105" s="53" t="s">
        <v>90</v>
      </c>
      <c r="C105" s="54">
        <v>7</v>
      </c>
      <c r="D105" s="54">
        <v>1</v>
      </c>
      <c r="E105" s="55">
        <v>1043</v>
      </c>
      <c r="F105" s="59">
        <v>1042</v>
      </c>
      <c r="G105" s="1">
        <v>6.7178502879078695E-3</v>
      </c>
    </row>
    <row r="106" spans="1:7">
      <c r="A106" s="52"/>
      <c r="B106" s="53" t="s">
        <v>87</v>
      </c>
      <c r="C106" s="54">
        <v>11</v>
      </c>
      <c r="D106" s="54">
        <v>1</v>
      </c>
      <c r="E106" s="55">
        <v>960</v>
      </c>
      <c r="F106" s="59">
        <v>959</v>
      </c>
      <c r="G106" s="1">
        <v>1.1470281543274244E-2</v>
      </c>
    </row>
    <row r="107" spans="1:7">
      <c r="A107" s="56" t="s">
        <v>2</v>
      </c>
      <c r="B107" s="56"/>
      <c r="C107" s="57">
        <v>23881</v>
      </c>
      <c r="D107" s="57">
        <v>157</v>
      </c>
      <c r="E107" s="58">
        <v>643941</v>
      </c>
      <c r="F107" s="59">
        <v>643784</v>
      </c>
      <c r="G107" s="1">
        <v>3.7094739850633135E-2</v>
      </c>
    </row>
  </sheetData>
  <sortState ref="B5:G106">
    <sortCondition descending="1" ref="F5:F106"/>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J1" sqref="J1"/>
    </sheetView>
  </sheetViews>
  <sheetFormatPr defaultRowHeight="15"/>
  <sheetData>
    <row r="1" spans="1:10">
      <c r="A1" s="39"/>
      <c r="B1" s="39"/>
      <c r="C1" s="39"/>
      <c r="D1" s="39"/>
      <c r="E1" s="39"/>
      <c r="F1" s="40"/>
      <c r="J1" s="63" t="s">
        <v>129</v>
      </c>
    </row>
    <row r="2" spans="1:10">
      <c r="A2" s="41" t="s">
        <v>1</v>
      </c>
      <c r="B2" s="40"/>
      <c r="C2" s="40"/>
      <c r="D2" s="40"/>
      <c r="E2" s="40"/>
      <c r="F2" s="40"/>
    </row>
    <row r="3" spans="1:10">
      <c r="A3" s="42" t="s">
        <v>0</v>
      </c>
      <c r="B3" s="42"/>
      <c r="C3" s="43"/>
      <c r="D3" s="43"/>
      <c r="E3" s="44" t="s">
        <v>2</v>
      </c>
      <c r="F3" s="40"/>
    </row>
    <row r="4" spans="1:10">
      <c r="A4" s="45"/>
      <c r="B4" s="45"/>
      <c r="C4" s="46" t="s">
        <v>4</v>
      </c>
      <c r="D4" s="46" t="s">
        <v>3</v>
      </c>
      <c r="E4" s="47"/>
      <c r="F4" s="40"/>
    </row>
    <row r="5" spans="1:10">
      <c r="A5" s="48" t="s">
        <v>125</v>
      </c>
      <c r="B5" s="49" t="s">
        <v>22</v>
      </c>
      <c r="C5" s="50">
        <v>4541</v>
      </c>
      <c r="D5" s="50">
        <v>29</v>
      </c>
      <c r="E5" s="51">
        <v>128097</v>
      </c>
      <c r="F5" s="59">
        <v>128068</v>
      </c>
      <c r="G5" s="1">
        <v>3.5449698275525576E-2</v>
      </c>
    </row>
    <row r="6" spans="1:10">
      <c r="A6" s="52"/>
      <c r="B6" s="53" t="s">
        <v>35</v>
      </c>
      <c r="C6" s="54">
        <v>411</v>
      </c>
      <c r="D6" s="54">
        <v>8</v>
      </c>
      <c r="E6" s="55">
        <v>36117</v>
      </c>
      <c r="F6" s="59">
        <v>36109</v>
      </c>
      <c r="G6" s="1">
        <v>1.1379682697898496E-2</v>
      </c>
    </row>
    <row r="7" spans="1:10">
      <c r="A7" s="52"/>
      <c r="B7" s="53" t="s">
        <v>33</v>
      </c>
      <c r="C7" s="54">
        <v>391</v>
      </c>
      <c r="D7" s="54">
        <v>0</v>
      </c>
      <c r="E7" s="55">
        <v>28532</v>
      </c>
      <c r="F7" s="59">
        <v>28532</v>
      </c>
      <c r="G7" s="1">
        <v>1.3703911397728866E-2</v>
      </c>
    </row>
    <row r="8" spans="1:10">
      <c r="A8" s="52"/>
      <c r="B8" s="53" t="s">
        <v>34</v>
      </c>
      <c r="C8" s="54">
        <v>168</v>
      </c>
      <c r="D8" s="54">
        <v>2</v>
      </c>
      <c r="E8" s="55">
        <v>21568</v>
      </c>
      <c r="F8" s="59">
        <v>21566</v>
      </c>
      <c r="G8" s="1">
        <v>7.7893175074183977E-3</v>
      </c>
    </row>
    <row r="9" spans="1:10">
      <c r="A9" s="52"/>
      <c r="B9" s="53" t="s">
        <v>40</v>
      </c>
      <c r="C9" s="54">
        <v>503</v>
      </c>
      <c r="D9" s="54">
        <v>1</v>
      </c>
      <c r="E9" s="55">
        <v>20385</v>
      </c>
      <c r="F9" s="59">
        <v>20384</v>
      </c>
      <c r="G9" s="1">
        <v>2.4675006131959776E-2</v>
      </c>
    </row>
    <row r="10" spans="1:10">
      <c r="A10" s="52"/>
      <c r="B10" s="53" t="s">
        <v>44</v>
      </c>
      <c r="C10" s="54">
        <v>211</v>
      </c>
      <c r="D10" s="54">
        <v>4</v>
      </c>
      <c r="E10" s="55">
        <v>17964</v>
      </c>
      <c r="F10" s="59">
        <v>17960</v>
      </c>
      <c r="G10" s="1">
        <v>1.1745713649521265E-2</v>
      </c>
    </row>
    <row r="11" spans="1:10">
      <c r="A11" s="52"/>
      <c r="B11" s="53" t="s">
        <v>48</v>
      </c>
      <c r="C11" s="54">
        <v>573</v>
      </c>
      <c r="D11" s="54">
        <v>3</v>
      </c>
      <c r="E11" s="55">
        <v>15835</v>
      </c>
      <c r="F11" s="59">
        <v>15832</v>
      </c>
      <c r="G11" s="1">
        <v>3.6185664666877171E-2</v>
      </c>
    </row>
    <row r="12" spans="1:10">
      <c r="A12" s="52"/>
      <c r="B12" s="53" t="s">
        <v>32</v>
      </c>
      <c r="C12" s="54">
        <v>191</v>
      </c>
      <c r="D12" s="54">
        <v>2</v>
      </c>
      <c r="E12" s="55">
        <v>11406</v>
      </c>
      <c r="F12" s="59">
        <v>11404</v>
      </c>
      <c r="G12" s="1">
        <v>1.6745572505698754E-2</v>
      </c>
    </row>
    <row r="13" spans="1:10">
      <c r="A13" s="52"/>
      <c r="B13" s="53" t="s">
        <v>45</v>
      </c>
      <c r="C13" s="54">
        <v>104</v>
      </c>
      <c r="D13" s="54">
        <v>4</v>
      </c>
      <c r="E13" s="55">
        <v>11148</v>
      </c>
      <c r="F13" s="59">
        <v>11144</v>
      </c>
      <c r="G13" s="1">
        <v>9.3290276282741291E-3</v>
      </c>
    </row>
    <row r="14" spans="1:10">
      <c r="A14" s="52"/>
      <c r="B14" s="53" t="s">
        <v>30</v>
      </c>
      <c r="C14" s="54">
        <v>372</v>
      </c>
      <c r="D14" s="54">
        <v>4</v>
      </c>
      <c r="E14" s="55">
        <v>10761</v>
      </c>
      <c r="F14" s="59">
        <v>10757</v>
      </c>
      <c r="G14" s="1">
        <v>3.4569277948146085E-2</v>
      </c>
    </row>
    <row r="15" spans="1:10">
      <c r="A15" s="52"/>
      <c r="B15" s="53" t="s">
        <v>28</v>
      </c>
      <c r="C15" s="54">
        <v>533</v>
      </c>
      <c r="D15" s="54">
        <v>0</v>
      </c>
      <c r="E15" s="55">
        <v>10426</v>
      </c>
      <c r="F15" s="59">
        <v>10426</v>
      </c>
      <c r="G15" s="1">
        <v>5.1122194513715712E-2</v>
      </c>
    </row>
    <row r="16" spans="1:10">
      <c r="A16" s="52"/>
      <c r="B16" s="53" t="s">
        <v>53</v>
      </c>
      <c r="C16" s="54">
        <v>482</v>
      </c>
      <c r="D16" s="54">
        <v>1</v>
      </c>
      <c r="E16" s="55">
        <v>10261</v>
      </c>
      <c r="F16" s="59">
        <v>10260</v>
      </c>
      <c r="G16" s="1">
        <v>4.6973979144332913E-2</v>
      </c>
    </row>
    <row r="17" spans="1:7">
      <c r="A17" s="52"/>
      <c r="B17" s="53" t="s">
        <v>63</v>
      </c>
      <c r="C17" s="54">
        <v>172</v>
      </c>
      <c r="D17" s="54">
        <v>4</v>
      </c>
      <c r="E17" s="55">
        <v>10167</v>
      </c>
      <c r="F17" s="59">
        <v>10163</v>
      </c>
      <c r="G17" s="1">
        <v>1.6917478115471625E-2</v>
      </c>
    </row>
    <row r="18" spans="1:7">
      <c r="A18" s="52"/>
      <c r="B18" s="53" t="s">
        <v>37</v>
      </c>
      <c r="C18" s="54">
        <v>72</v>
      </c>
      <c r="D18" s="54">
        <v>4</v>
      </c>
      <c r="E18" s="55">
        <v>9701</v>
      </c>
      <c r="F18" s="59">
        <v>9697</v>
      </c>
      <c r="G18" s="1">
        <v>7.4219152664673745E-3</v>
      </c>
    </row>
    <row r="19" spans="1:7">
      <c r="A19" s="52"/>
      <c r="B19" s="53" t="s">
        <v>75</v>
      </c>
      <c r="C19" s="54">
        <v>160</v>
      </c>
      <c r="D19" s="54">
        <v>3</v>
      </c>
      <c r="E19" s="55">
        <v>9353</v>
      </c>
      <c r="F19" s="59">
        <v>9350</v>
      </c>
      <c r="G19" s="1">
        <v>1.7106810648989629E-2</v>
      </c>
    </row>
    <row r="20" spans="1:7">
      <c r="A20" s="52"/>
      <c r="B20" s="53" t="s">
        <v>46</v>
      </c>
      <c r="C20" s="54">
        <v>378</v>
      </c>
      <c r="D20" s="54">
        <v>3</v>
      </c>
      <c r="E20" s="55">
        <v>8534</v>
      </c>
      <c r="F20" s="59">
        <v>8531</v>
      </c>
      <c r="G20" s="1">
        <v>4.429341457698617E-2</v>
      </c>
    </row>
    <row r="21" spans="1:7">
      <c r="A21" s="52"/>
      <c r="B21" s="53" t="s">
        <v>54</v>
      </c>
      <c r="C21" s="54">
        <v>324</v>
      </c>
      <c r="D21" s="54">
        <v>0</v>
      </c>
      <c r="E21" s="55">
        <v>8527</v>
      </c>
      <c r="F21" s="59">
        <v>8527</v>
      </c>
      <c r="G21" s="1">
        <v>3.7996950861967867E-2</v>
      </c>
    </row>
    <row r="22" spans="1:7">
      <c r="A22" s="52"/>
      <c r="B22" s="53" t="s">
        <v>112</v>
      </c>
      <c r="C22" s="54">
        <v>216</v>
      </c>
      <c r="D22" s="54">
        <v>2</v>
      </c>
      <c r="E22" s="55">
        <v>8405</v>
      </c>
      <c r="F22" s="59">
        <v>8403</v>
      </c>
      <c r="G22" s="1">
        <v>2.5698988697204043E-2</v>
      </c>
    </row>
    <row r="23" spans="1:7">
      <c r="A23" s="52"/>
      <c r="B23" s="53" t="s">
        <v>97</v>
      </c>
      <c r="C23" s="54">
        <v>551</v>
      </c>
      <c r="D23" s="54">
        <v>3</v>
      </c>
      <c r="E23" s="55">
        <v>7697</v>
      </c>
      <c r="F23" s="59">
        <v>7694</v>
      </c>
      <c r="G23" s="1">
        <v>7.1586332337274267E-2</v>
      </c>
    </row>
    <row r="24" spans="1:7">
      <c r="A24" s="52"/>
      <c r="B24" s="53" t="s">
        <v>73</v>
      </c>
      <c r="C24" s="54">
        <v>79</v>
      </c>
      <c r="D24" s="54">
        <v>2</v>
      </c>
      <c r="E24" s="55">
        <v>7143</v>
      </c>
      <c r="F24" s="59">
        <v>7141</v>
      </c>
      <c r="G24" s="1">
        <v>1.1059778804423912E-2</v>
      </c>
    </row>
    <row r="25" spans="1:7">
      <c r="A25" s="52"/>
      <c r="B25" s="53" t="s">
        <v>39</v>
      </c>
      <c r="C25" s="54">
        <v>129</v>
      </c>
      <c r="D25" s="54">
        <v>2</v>
      </c>
      <c r="E25" s="55">
        <v>6979</v>
      </c>
      <c r="F25" s="59">
        <v>6977</v>
      </c>
      <c r="G25" s="1">
        <v>1.8484023499068636E-2</v>
      </c>
    </row>
    <row r="26" spans="1:7">
      <c r="A26" s="52"/>
      <c r="B26" s="53" t="s">
        <v>42</v>
      </c>
      <c r="C26" s="54">
        <v>154</v>
      </c>
      <c r="D26" s="54">
        <v>0</v>
      </c>
      <c r="E26" s="55">
        <v>6598</v>
      </c>
      <c r="F26" s="59">
        <v>6598</v>
      </c>
      <c r="G26" s="1">
        <v>2.3340406183692028E-2</v>
      </c>
    </row>
    <row r="27" spans="1:7">
      <c r="A27" s="52"/>
      <c r="B27" s="53" t="s">
        <v>49</v>
      </c>
      <c r="C27" s="54">
        <v>190</v>
      </c>
      <c r="D27" s="54">
        <v>1</v>
      </c>
      <c r="E27" s="55">
        <v>6442</v>
      </c>
      <c r="F27" s="59">
        <v>6441</v>
      </c>
      <c r="G27" s="1">
        <v>2.9493945979509471E-2</v>
      </c>
    </row>
    <row r="28" spans="1:7">
      <c r="A28" s="52"/>
      <c r="B28" s="53" t="s">
        <v>25</v>
      </c>
      <c r="C28" s="54">
        <v>330</v>
      </c>
      <c r="D28" s="54">
        <v>1</v>
      </c>
      <c r="E28" s="55">
        <v>6168</v>
      </c>
      <c r="F28" s="59">
        <v>6167</v>
      </c>
      <c r="G28" s="1">
        <v>5.3501945525291826E-2</v>
      </c>
    </row>
    <row r="29" spans="1:7">
      <c r="A29" s="52"/>
      <c r="B29" s="53" t="s">
        <v>69</v>
      </c>
      <c r="C29" s="54">
        <v>323</v>
      </c>
      <c r="D29" s="54">
        <v>2</v>
      </c>
      <c r="E29" s="55">
        <v>5751</v>
      </c>
      <c r="F29" s="59">
        <v>5749</v>
      </c>
      <c r="G29" s="1">
        <v>5.6164145366023301E-2</v>
      </c>
    </row>
    <row r="30" spans="1:7">
      <c r="A30" s="52"/>
      <c r="B30" s="53" t="s">
        <v>29</v>
      </c>
      <c r="C30" s="54">
        <v>542</v>
      </c>
      <c r="D30" s="54">
        <v>0</v>
      </c>
      <c r="E30" s="55">
        <v>5717</v>
      </c>
      <c r="F30" s="59">
        <v>5717</v>
      </c>
      <c r="G30" s="1">
        <v>9.480496764037083E-2</v>
      </c>
    </row>
    <row r="31" spans="1:7">
      <c r="A31" s="52"/>
      <c r="B31" s="53" t="s">
        <v>105</v>
      </c>
      <c r="C31" s="54">
        <v>57</v>
      </c>
      <c r="D31" s="54">
        <v>6</v>
      </c>
      <c r="E31" s="55">
        <v>5690</v>
      </c>
      <c r="F31" s="59">
        <v>5684</v>
      </c>
      <c r="G31" s="1">
        <v>1.0017574692442882E-2</v>
      </c>
    </row>
    <row r="32" spans="1:7">
      <c r="A32" s="52"/>
      <c r="B32" s="53" t="s">
        <v>43</v>
      </c>
      <c r="C32" s="54">
        <v>52</v>
      </c>
      <c r="D32" s="54">
        <v>2</v>
      </c>
      <c r="E32" s="55">
        <v>5670</v>
      </c>
      <c r="F32" s="59">
        <v>5668</v>
      </c>
      <c r="G32" s="1">
        <v>9.1710758377425046E-3</v>
      </c>
    </row>
    <row r="33" spans="1:7">
      <c r="A33" s="52"/>
      <c r="B33" s="53" t="s">
        <v>52</v>
      </c>
      <c r="C33" s="54">
        <v>152</v>
      </c>
      <c r="D33" s="54">
        <v>0</v>
      </c>
      <c r="E33" s="55">
        <v>5559</v>
      </c>
      <c r="F33" s="59">
        <v>5559</v>
      </c>
      <c r="G33" s="1">
        <v>2.7343047310667386E-2</v>
      </c>
    </row>
    <row r="34" spans="1:7">
      <c r="A34" s="52"/>
      <c r="B34" s="53" t="s">
        <v>119</v>
      </c>
      <c r="C34" s="54">
        <v>135</v>
      </c>
      <c r="D34" s="54">
        <v>0</v>
      </c>
      <c r="E34" s="55">
        <v>5403</v>
      </c>
      <c r="F34" s="59">
        <v>5403</v>
      </c>
      <c r="G34" s="1">
        <v>2.4986118822876179E-2</v>
      </c>
    </row>
    <row r="35" spans="1:7">
      <c r="A35" s="52"/>
      <c r="B35" s="53" t="s">
        <v>123</v>
      </c>
      <c r="C35" s="54">
        <v>80</v>
      </c>
      <c r="D35" s="54">
        <v>3</v>
      </c>
      <c r="E35" s="55">
        <v>5075</v>
      </c>
      <c r="F35" s="59">
        <v>5072</v>
      </c>
      <c r="G35" s="1">
        <v>1.5763546798029555E-2</v>
      </c>
    </row>
    <row r="36" spans="1:7">
      <c r="A36" s="52"/>
      <c r="B36" s="53" t="s">
        <v>111</v>
      </c>
      <c r="C36" s="54">
        <v>65</v>
      </c>
      <c r="D36" s="54">
        <v>1</v>
      </c>
      <c r="E36" s="55">
        <v>5050</v>
      </c>
      <c r="F36" s="59">
        <v>5049</v>
      </c>
      <c r="G36" s="1">
        <v>1.2871287128712871E-2</v>
      </c>
    </row>
    <row r="37" spans="1:7">
      <c r="A37" s="52"/>
      <c r="B37" s="53" t="s">
        <v>31</v>
      </c>
      <c r="C37" s="54">
        <v>555</v>
      </c>
      <c r="D37" s="54">
        <v>1</v>
      </c>
      <c r="E37" s="55">
        <v>4918</v>
      </c>
      <c r="F37" s="59">
        <v>4917</v>
      </c>
      <c r="G37" s="1">
        <v>0.11285075233834892</v>
      </c>
    </row>
    <row r="38" spans="1:7">
      <c r="A38" s="52"/>
      <c r="B38" s="53" t="s">
        <v>36</v>
      </c>
      <c r="C38" s="54">
        <v>114</v>
      </c>
      <c r="D38" s="54">
        <v>4</v>
      </c>
      <c r="E38" s="55">
        <v>4768</v>
      </c>
      <c r="F38" s="59">
        <v>4764</v>
      </c>
      <c r="G38" s="1">
        <v>2.3909395973154363E-2</v>
      </c>
    </row>
    <row r="39" spans="1:7">
      <c r="A39" s="52"/>
      <c r="B39" s="53" t="s">
        <v>114</v>
      </c>
      <c r="C39" s="54">
        <v>41</v>
      </c>
      <c r="D39" s="54">
        <v>1</v>
      </c>
      <c r="E39" s="55">
        <v>4760</v>
      </c>
      <c r="F39" s="59">
        <v>4759</v>
      </c>
      <c r="G39" s="1">
        <v>8.6134453781512611E-3</v>
      </c>
    </row>
    <row r="40" spans="1:7">
      <c r="A40" s="52"/>
      <c r="B40" s="53" t="s">
        <v>84</v>
      </c>
      <c r="C40" s="54">
        <v>608</v>
      </c>
      <c r="D40" s="54">
        <v>1</v>
      </c>
      <c r="E40" s="55">
        <v>4697</v>
      </c>
      <c r="F40" s="59">
        <v>4696</v>
      </c>
      <c r="G40" s="1">
        <v>0.12944432616563764</v>
      </c>
    </row>
    <row r="41" spans="1:7">
      <c r="A41" s="52"/>
      <c r="B41" s="53" t="s">
        <v>66</v>
      </c>
      <c r="C41" s="54">
        <v>339</v>
      </c>
      <c r="D41" s="54">
        <v>0</v>
      </c>
      <c r="E41" s="55">
        <v>4671</v>
      </c>
      <c r="F41" s="59">
        <v>4671</v>
      </c>
      <c r="G41" s="1">
        <v>7.2575465639049458E-2</v>
      </c>
    </row>
    <row r="42" spans="1:7">
      <c r="A42" s="52"/>
      <c r="B42" s="53" t="s">
        <v>65</v>
      </c>
      <c r="C42" s="54">
        <v>137</v>
      </c>
      <c r="D42" s="54">
        <v>1</v>
      </c>
      <c r="E42" s="55">
        <v>4664</v>
      </c>
      <c r="F42" s="59">
        <v>4663</v>
      </c>
      <c r="G42" s="1">
        <v>2.9373927958833618E-2</v>
      </c>
    </row>
    <row r="43" spans="1:7">
      <c r="A43" s="52"/>
      <c r="B43" s="53" t="s">
        <v>23</v>
      </c>
      <c r="C43" s="54">
        <v>134</v>
      </c>
      <c r="D43" s="54">
        <v>0</v>
      </c>
      <c r="E43" s="55">
        <v>4492</v>
      </c>
      <c r="F43" s="59">
        <v>4492</v>
      </c>
      <c r="G43" s="1">
        <v>2.983081032947462E-2</v>
      </c>
    </row>
    <row r="44" spans="1:7">
      <c r="A44" s="52"/>
      <c r="B44" s="53" t="s">
        <v>62</v>
      </c>
      <c r="C44" s="54">
        <v>153</v>
      </c>
      <c r="D44" s="54">
        <v>0</v>
      </c>
      <c r="E44" s="55">
        <v>4420</v>
      </c>
      <c r="F44" s="59">
        <v>4420</v>
      </c>
      <c r="G44" s="1">
        <v>3.4615384615384617E-2</v>
      </c>
    </row>
    <row r="45" spans="1:7">
      <c r="A45" s="52"/>
      <c r="B45" s="53" t="s">
        <v>51</v>
      </c>
      <c r="C45" s="54">
        <v>128</v>
      </c>
      <c r="D45" s="54">
        <v>3</v>
      </c>
      <c r="E45" s="55">
        <v>4306</v>
      </c>
      <c r="F45" s="59">
        <v>4303</v>
      </c>
      <c r="G45" s="1">
        <v>2.9725963771481654E-2</v>
      </c>
    </row>
    <row r="46" spans="1:7">
      <c r="A46" s="52"/>
      <c r="B46" s="53" t="s">
        <v>47</v>
      </c>
      <c r="C46" s="54">
        <v>123</v>
      </c>
      <c r="D46" s="54">
        <v>2</v>
      </c>
      <c r="E46" s="55">
        <v>4154</v>
      </c>
      <c r="F46" s="59">
        <v>4152</v>
      </c>
      <c r="G46" s="1">
        <v>2.9610014443909486E-2</v>
      </c>
    </row>
    <row r="47" spans="1:7">
      <c r="A47" s="52"/>
      <c r="B47" s="53" t="s">
        <v>27</v>
      </c>
      <c r="C47" s="54">
        <v>203</v>
      </c>
      <c r="D47" s="54">
        <v>1</v>
      </c>
      <c r="E47" s="55">
        <v>4137</v>
      </c>
      <c r="F47" s="59">
        <v>4136</v>
      </c>
      <c r="G47" s="1">
        <v>4.9069373942470386E-2</v>
      </c>
    </row>
    <row r="48" spans="1:7">
      <c r="A48" s="52"/>
      <c r="B48" s="53" t="s">
        <v>108</v>
      </c>
      <c r="C48" s="54">
        <v>107</v>
      </c>
      <c r="D48" s="54">
        <v>0</v>
      </c>
      <c r="E48" s="55">
        <v>4126</v>
      </c>
      <c r="F48" s="59">
        <v>4126</v>
      </c>
      <c r="G48" s="1">
        <v>2.5933107125545321E-2</v>
      </c>
    </row>
    <row r="49" spans="1:7">
      <c r="A49" s="52"/>
      <c r="B49" s="53" t="s">
        <v>70</v>
      </c>
      <c r="C49" s="54">
        <v>94</v>
      </c>
      <c r="D49" s="54">
        <v>1</v>
      </c>
      <c r="E49" s="55">
        <v>3834</v>
      </c>
      <c r="F49" s="59">
        <v>3833</v>
      </c>
      <c r="G49" s="1">
        <v>2.4517475221700575E-2</v>
      </c>
    </row>
    <row r="50" spans="1:7">
      <c r="A50" s="52"/>
      <c r="B50" s="53" t="s">
        <v>120</v>
      </c>
      <c r="C50" s="54">
        <v>84</v>
      </c>
      <c r="D50" s="54">
        <v>4</v>
      </c>
      <c r="E50" s="55">
        <v>3819</v>
      </c>
      <c r="F50" s="59">
        <v>3815</v>
      </c>
      <c r="G50" s="1">
        <v>2.199528672427337E-2</v>
      </c>
    </row>
    <row r="51" spans="1:7">
      <c r="A51" s="52"/>
      <c r="B51" s="53" t="s">
        <v>50</v>
      </c>
      <c r="C51" s="54">
        <v>94</v>
      </c>
      <c r="D51" s="54">
        <v>2</v>
      </c>
      <c r="E51" s="55">
        <v>3716</v>
      </c>
      <c r="F51" s="59">
        <v>3714</v>
      </c>
      <c r="G51" s="1">
        <v>2.5296017222820238E-2</v>
      </c>
    </row>
    <row r="52" spans="1:7">
      <c r="A52" s="52"/>
      <c r="B52" s="53" t="s">
        <v>107</v>
      </c>
      <c r="C52" s="54">
        <v>48</v>
      </c>
      <c r="D52" s="54">
        <v>0</v>
      </c>
      <c r="E52" s="55">
        <v>3638</v>
      </c>
      <c r="F52" s="59">
        <v>3638</v>
      </c>
      <c r="G52" s="1">
        <v>1.3194062671797692E-2</v>
      </c>
    </row>
    <row r="53" spans="1:7">
      <c r="A53" s="52"/>
      <c r="B53" s="53" t="s">
        <v>67</v>
      </c>
      <c r="C53" s="54">
        <v>305</v>
      </c>
      <c r="D53" s="54">
        <v>1</v>
      </c>
      <c r="E53" s="55">
        <v>3463</v>
      </c>
      <c r="F53" s="59">
        <v>3462</v>
      </c>
      <c r="G53" s="1">
        <v>8.8073924343055152E-2</v>
      </c>
    </row>
    <row r="54" spans="1:7">
      <c r="A54" s="52"/>
      <c r="B54" s="53" t="s">
        <v>61</v>
      </c>
      <c r="C54" s="54">
        <v>56</v>
      </c>
      <c r="D54" s="54">
        <v>0</v>
      </c>
      <c r="E54" s="55">
        <v>3401</v>
      </c>
      <c r="F54" s="59">
        <v>3401</v>
      </c>
      <c r="G54" s="1">
        <v>1.6465745369009115E-2</v>
      </c>
    </row>
    <row r="55" spans="1:7">
      <c r="A55" s="52"/>
      <c r="B55" s="53" t="s">
        <v>57</v>
      </c>
      <c r="C55" s="54">
        <v>68</v>
      </c>
      <c r="D55" s="54">
        <v>0</v>
      </c>
      <c r="E55" s="55">
        <v>3315</v>
      </c>
      <c r="F55" s="59">
        <v>3315</v>
      </c>
      <c r="G55" s="1">
        <v>2.0512820512820513E-2</v>
      </c>
    </row>
    <row r="56" spans="1:7">
      <c r="A56" s="52"/>
      <c r="B56" s="53" t="s">
        <v>115</v>
      </c>
      <c r="C56" s="54">
        <v>68</v>
      </c>
      <c r="D56" s="54">
        <v>0</v>
      </c>
      <c r="E56" s="55">
        <v>3055</v>
      </c>
      <c r="F56" s="59">
        <v>3055</v>
      </c>
      <c r="G56" s="1">
        <v>2.2258592471358429E-2</v>
      </c>
    </row>
    <row r="57" spans="1:7">
      <c r="A57" s="52"/>
      <c r="B57" s="53" t="s">
        <v>101</v>
      </c>
      <c r="C57" s="54">
        <v>46</v>
      </c>
      <c r="D57" s="54">
        <v>7</v>
      </c>
      <c r="E57" s="55">
        <v>3004</v>
      </c>
      <c r="F57" s="59">
        <v>2997</v>
      </c>
      <c r="G57" s="1">
        <v>1.5312916111850865E-2</v>
      </c>
    </row>
    <row r="58" spans="1:7">
      <c r="A58" s="52"/>
      <c r="B58" s="53" t="s">
        <v>96</v>
      </c>
      <c r="C58" s="54">
        <v>115</v>
      </c>
      <c r="D58" s="54">
        <v>0</v>
      </c>
      <c r="E58" s="55">
        <v>2991</v>
      </c>
      <c r="F58" s="59">
        <v>2991</v>
      </c>
      <c r="G58" s="1">
        <v>3.8448679371447678E-2</v>
      </c>
    </row>
    <row r="59" spans="1:7">
      <c r="A59" s="52"/>
      <c r="B59" s="53" t="s">
        <v>86</v>
      </c>
      <c r="C59" s="54">
        <v>181</v>
      </c>
      <c r="D59" s="54">
        <v>1</v>
      </c>
      <c r="E59" s="55">
        <v>2968</v>
      </c>
      <c r="F59" s="59">
        <v>2967</v>
      </c>
      <c r="G59" s="1">
        <v>6.0983827493261457E-2</v>
      </c>
    </row>
    <row r="60" spans="1:7">
      <c r="A60" s="52"/>
      <c r="B60" s="53" t="s">
        <v>71</v>
      </c>
      <c r="C60" s="54">
        <v>22</v>
      </c>
      <c r="D60" s="54">
        <v>3</v>
      </c>
      <c r="E60" s="55">
        <v>2943</v>
      </c>
      <c r="F60" s="59">
        <v>2940</v>
      </c>
      <c r="G60" s="1">
        <v>7.4753652735304113E-3</v>
      </c>
    </row>
    <row r="61" spans="1:7">
      <c r="A61" s="52"/>
      <c r="B61" s="53" t="s">
        <v>81</v>
      </c>
      <c r="C61" s="54">
        <v>256</v>
      </c>
      <c r="D61" s="54">
        <v>0</v>
      </c>
      <c r="E61" s="55">
        <v>2776</v>
      </c>
      <c r="F61" s="59">
        <v>2776</v>
      </c>
      <c r="G61" s="1">
        <v>9.2219020172910657E-2</v>
      </c>
    </row>
    <row r="62" spans="1:7">
      <c r="A62" s="52"/>
      <c r="B62" s="53" t="s">
        <v>38</v>
      </c>
      <c r="C62" s="54">
        <v>120</v>
      </c>
      <c r="D62" s="54">
        <v>1</v>
      </c>
      <c r="E62" s="55">
        <v>2704</v>
      </c>
      <c r="F62" s="59">
        <v>2703</v>
      </c>
      <c r="G62" s="1">
        <v>4.4378698224852069E-2</v>
      </c>
    </row>
    <row r="63" spans="1:7">
      <c r="A63" s="52"/>
      <c r="B63" s="53" t="s">
        <v>80</v>
      </c>
      <c r="C63" s="54">
        <v>25</v>
      </c>
      <c r="D63" s="54">
        <v>0</v>
      </c>
      <c r="E63" s="55">
        <v>2697</v>
      </c>
      <c r="F63" s="59">
        <v>2697</v>
      </c>
      <c r="G63" s="1">
        <v>9.2695587690025949E-3</v>
      </c>
    </row>
    <row r="64" spans="1:7">
      <c r="A64" s="52"/>
      <c r="B64" s="53" t="s">
        <v>41</v>
      </c>
      <c r="C64" s="54">
        <v>45</v>
      </c>
      <c r="D64" s="54">
        <v>1</v>
      </c>
      <c r="E64" s="55">
        <v>2684</v>
      </c>
      <c r="F64" s="59">
        <v>2683</v>
      </c>
      <c r="G64" s="1">
        <v>1.6766020864381521E-2</v>
      </c>
    </row>
    <row r="65" spans="1:7">
      <c r="A65" s="52"/>
      <c r="B65" s="53" t="s">
        <v>26</v>
      </c>
      <c r="C65" s="54">
        <v>123</v>
      </c>
      <c r="D65" s="54">
        <v>0</v>
      </c>
      <c r="E65" s="55">
        <v>2649</v>
      </c>
      <c r="F65" s="59">
        <v>2649</v>
      </c>
      <c r="G65" s="1">
        <v>4.6432616081540201E-2</v>
      </c>
    </row>
    <row r="66" spans="1:7">
      <c r="A66" s="52"/>
      <c r="B66" s="53" t="s">
        <v>55</v>
      </c>
      <c r="C66" s="54">
        <v>72</v>
      </c>
      <c r="D66" s="54">
        <v>1</v>
      </c>
      <c r="E66" s="55">
        <v>2501</v>
      </c>
      <c r="F66" s="59">
        <v>2500</v>
      </c>
      <c r="G66" s="1">
        <v>2.8788484606157537E-2</v>
      </c>
    </row>
    <row r="67" spans="1:7">
      <c r="A67" s="52"/>
      <c r="B67" s="53" t="s">
        <v>74</v>
      </c>
      <c r="C67" s="54">
        <v>28</v>
      </c>
      <c r="D67" s="54">
        <v>1</v>
      </c>
      <c r="E67" s="55">
        <v>2435</v>
      </c>
      <c r="F67" s="59">
        <v>2434</v>
      </c>
      <c r="G67" s="1">
        <v>1.1498973305954825E-2</v>
      </c>
    </row>
    <row r="68" spans="1:7">
      <c r="A68" s="52"/>
      <c r="B68" s="53" t="s">
        <v>117</v>
      </c>
      <c r="C68" s="54">
        <v>51</v>
      </c>
      <c r="D68" s="54">
        <v>1</v>
      </c>
      <c r="E68" s="55">
        <v>2399</v>
      </c>
      <c r="F68" s="59">
        <v>2398</v>
      </c>
      <c r="G68" s="1">
        <v>2.12588578574406E-2</v>
      </c>
    </row>
    <row r="69" spans="1:7">
      <c r="A69" s="52"/>
      <c r="B69" s="53" t="s">
        <v>76</v>
      </c>
      <c r="C69" s="54">
        <v>32</v>
      </c>
      <c r="D69" s="54">
        <v>0</v>
      </c>
      <c r="E69" s="55">
        <v>2302</v>
      </c>
      <c r="F69" s="59">
        <v>2302</v>
      </c>
      <c r="G69" s="1">
        <v>1.3900955690703735E-2</v>
      </c>
    </row>
    <row r="70" spans="1:7">
      <c r="A70" s="52"/>
      <c r="B70" s="53" t="s">
        <v>77</v>
      </c>
      <c r="C70" s="54">
        <v>34</v>
      </c>
      <c r="D70" s="54">
        <v>0</v>
      </c>
      <c r="E70" s="55">
        <v>2293</v>
      </c>
      <c r="F70" s="59">
        <v>2293</v>
      </c>
      <c r="G70" s="1">
        <v>1.4827736589620584E-2</v>
      </c>
    </row>
    <row r="71" spans="1:7">
      <c r="A71" s="52"/>
      <c r="B71" s="53" t="s">
        <v>56</v>
      </c>
      <c r="C71" s="54">
        <v>38</v>
      </c>
      <c r="D71" s="54">
        <v>1</v>
      </c>
      <c r="E71" s="55">
        <v>2271</v>
      </c>
      <c r="F71" s="59">
        <v>2270</v>
      </c>
      <c r="G71" s="1">
        <v>1.6732716864817261E-2</v>
      </c>
    </row>
    <row r="72" spans="1:7">
      <c r="A72" s="52"/>
      <c r="B72" s="53" t="s">
        <v>24</v>
      </c>
      <c r="C72" s="54">
        <v>103</v>
      </c>
      <c r="D72" s="54">
        <v>0</v>
      </c>
      <c r="E72" s="55">
        <v>2255</v>
      </c>
      <c r="F72" s="59">
        <v>2255</v>
      </c>
      <c r="G72" s="1">
        <v>4.5676274944567628E-2</v>
      </c>
    </row>
    <row r="73" spans="1:7">
      <c r="A73" s="52"/>
      <c r="B73" s="53" t="s">
        <v>113</v>
      </c>
      <c r="C73" s="54">
        <v>37</v>
      </c>
      <c r="D73" s="54">
        <v>1</v>
      </c>
      <c r="E73" s="55">
        <v>2232</v>
      </c>
      <c r="F73" s="59">
        <v>2231</v>
      </c>
      <c r="G73" s="1">
        <v>1.6577060931899642E-2</v>
      </c>
    </row>
    <row r="74" spans="1:7">
      <c r="A74" s="52"/>
      <c r="B74" s="53" t="s">
        <v>68</v>
      </c>
      <c r="C74" s="54">
        <v>367</v>
      </c>
      <c r="D74" s="54">
        <v>0</v>
      </c>
      <c r="E74" s="55">
        <v>2225</v>
      </c>
      <c r="F74" s="59">
        <v>2225</v>
      </c>
      <c r="G74" s="1">
        <v>0.1649438202247191</v>
      </c>
    </row>
    <row r="75" spans="1:7">
      <c r="A75" s="52"/>
      <c r="B75" s="53" t="s">
        <v>100</v>
      </c>
      <c r="C75" s="54">
        <v>21</v>
      </c>
      <c r="D75" s="54">
        <v>1</v>
      </c>
      <c r="E75" s="55">
        <v>2207</v>
      </c>
      <c r="F75" s="59">
        <v>2206</v>
      </c>
      <c r="G75" s="1">
        <v>9.5151789759854999E-3</v>
      </c>
    </row>
    <row r="76" spans="1:7">
      <c r="A76" s="52"/>
      <c r="B76" s="53" t="s">
        <v>60</v>
      </c>
      <c r="C76" s="54">
        <v>40</v>
      </c>
      <c r="D76" s="54">
        <v>2</v>
      </c>
      <c r="E76" s="55">
        <v>2206</v>
      </c>
      <c r="F76" s="59">
        <v>2204</v>
      </c>
      <c r="G76" s="1">
        <v>1.8132366273798731E-2</v>
      </c>
    </row>
    <row r="77" spans="1:7">
      <c r="A77" s="52"/>
      <c r="B77" s="53" t="s">
        <v>99</v>
      </c>
      <c r="C77" s="54">
        <v>45</v>
      </c>
      <c r="D77" s="54">
        <v>1</v>
      </c>
      <c r="E77" s="55">
        <v>2168</v>
      </c>
      <c r="F77" s="59">
        <v>2167</v>
      </c>
      <c r="G77" s="1">
        <v>2.0756457564575646E-2</v>
      </c>
    </row>
    <row r="78" spans="1:7">
      <c r="A78" s="52"/>
      <c r="B78" s="53" t="s">
        <v>110</v>
      </c>
      <c r="C78" s="54">
        <v>40</v>
      </c>
      <c r="D78" s="54">
        <v>1</v>
      </c>
      <c r="E78" s="55">
        <v>2160</v>
      </c>
      <c r="F78" s="59">
        <v>2159</v>
      </c>
      <c r="G78" s="1">
        <v>1.8518518518518517E-2</v>
      </c>
    </row>
    <row r="79" spans="1:7">
      <c r="A79" s="52"/>
      <c r="B79" s="53" t="s">
        <v>93</v>
      </c>
      <c r="C79" s="54">
        <v>235</v>
      </c>
      <c r="D79" s="54">
        <v>2</v>
      </c>
      <c r="E79" s="55">
        <v>2160</v>
      </c>
      <c r="F79" s="59">
        <v>2158</v>
      </c>
      <c r="G79" s="1">
        <v>0.10879629629629629</v>
      </c>
    </row>
    <row r="80" spans="1:7">
      <c r="A80" s="52"/>
      <c r="B80" s="53" t="s">
        <v>104</v>
      </c>
      <c r="C80" s="54">
        <v>20</v>
      </c>
      <c r="D80" s="54">
        <v>0</v>
      </c>
      <c r="E80" s="55">
        <v>2126</v>
      </c>
      <c r="F80" s="59">
        <v>2126</v>
      </c>
      <c r="G80" s="1">
        <v>9.4073377234242701E-3</v>
      </c>
    </row>
    <row r="81" spans="1:7">
      <c r="A81" s="52"/>
      <c r="B81" s="53" t="s">
        <v>79</v>
      </c>
      <c r="C81" s="54">
        <v>19</v>
      </c>
      <c r="D81" s="54">
        <v>0</v>
      </c>
      <c r="E81" s="55">
        <v>2113</v>
      </c>
      <c r="F81" s="59">
        <v>2113</v>
      </c>
      <c r="G81" s="1">
        <v>8.9919545669663991E-3</v>
      </c>
    </row>
    <row r="82" spans="1:7">
      <c r="A82" s="52"/>
      <c r="B82" s="53" t="s">
        <v>118</v>
      </c>
      <c r="C82" s="54">
        <v>57</v>
      </c>
      <c r="D82" s="54">
        <v>0</v>
      </c>
      <c r="E82" s="55">
        <v>2047</v>
      </c>
      <c r="F82" s="59">
        <v>2047</v>
      </c>
      <c r="G82" s="1">
        <v>2.784562774792379E-2</v>
      </c>
    </row>
    <row r="83" spans="1:7">
      <c r="A83" s="52"/>
      <c r="B83" s="53" t="s">
        <v>88</v>
      </c>
      <c r="C83" s="54">
        <v>61</v>
      </c>
      <c r="D83" s="54">
        <v>0</v>
      </c>
      <c r="E83" s="55">
        <v>2029</v>
      </c>
      <c r="F83" s="59">
        <v>2029</v>
      </c>
      <c r="G83" s="1">
        <v>3.0064070970921637E-2</v>
      </c>
    </row>
    <row r="84" spans="1:7">
      <c r="A84" s="52"/>
      <c r="B84" s="53" t="s">
        <v>103</v>
      </c>
      <c r="C84" s="54">
        <v>30</v>
      </c>
      <c r="D84" s="54">
        <v>1</v>
      </c>
      <c r="E84" s="55">
        <v>1983</v>
      </c>
      <c r="F84" s="59">
        <v>1982</v>
      </c>
      <c r="G84" s="1">
        <v>1.5128593040847202E-2</v>
      </c>
    </row>
    <row r="85" spans="1:7">
      <c r="A85" s="52"/>
      <c r="B85" s="53" t="s">
        <v>121</v>
      </c>
      <c r="C85" s="54">
        <v>45</v>
      </c>
      <c r="D85" s="54">
        <v>0</v>
      </c>
      <c r="E85" s="55">
        <v>1971</v>
      </c>
      <c r="F85" s="59">
        <v>1971</v>
      </c>
      <c r="G85" s="1">
        <v>2.2831050228310501E-2</v>
      </c>
    </row>
    <row r="86" spans="1:7">
      <c r="A86" s="52"/>
      <c r="B86" s="53" t="s">
        <v>106</v>
      </c>
      <c r="C86" s="54">
        <v>49</v>
      </c>
      <c r="D86" s="54">
        <v>0</v>
      </c>
      <c r="E86" s="55">
        <v>1908</v>
      </c>
      <c r="F86" s="59">
        <v>1908</v>
      </c>
      <c r="G86" s="1">
        <v>2.5681341719077568E-2</v>
      </c>
    </row>
    <row r="87" spans="1:7">
      <c r="A87" s="52"/>
      <c r="B87" s="53" t="s">
        <v>109</v>
      </c>
      <c r="C87" s="54">
        <v>25</v>
      </c>
      <c r="D87" s="54">
        <v>0</v>
      </c>
      <c r="E87" s="55">
        <v>1894</v>
      </c>
      <c r="F87" s="59">
        <v>1894</v>
      </c>
      <c r="G87" s="1">
        <v>1.3199577613516367E-2</v>
      </c>
    </row>
    <row r="88" spans="1:7">
      <c r="A88" s="52"/>
      <c r="B88" s="53" t="s">
        <v>82</v>
      </c>
      <c r="C88" s="54">
        <v>57</v>
      </c>
      <c r="D88" s="54">
        <v>0</v>
      </c>
      <c r="E88" s="55">
        <v>1764</v>
      </c>
      <c r="F88" s="59">
        <v>1764</v>
      </c>
      <c r="G88" s="1">
        <v>3.2312925170068028E-2</v>
      </c>
    </row>
    <row r="89" spans="1:7">
      <c r="A89" s="52"/>
      <c r="B89" s="53" t="s">
        <v>116</v>
      </c>
      <c r="C89" s="54">
        <v>21</v>
      </c>
      <c r="D89" s="54">
        <v>1</v>
      </c>
      <c r="E89" s="55">
        <v>1698</v>
      </c>
      <c r="F89" s="59">
        <v>1697</v>
      </c>
      <c r="G89" s="1">
        <v>1.2367491166077738E-2</v>
      </c>
    </row>
    <row r="90" spans="1:7">
      <c r="A90" s="52"/>
      <c r="B90" s="53" t="s">
        <v>72</v>
      </c>
      <c r="C90" s="54">
        <v>56</v>
      </c>
      <c r="D90" s="54">
        <v>0</v>
      </c>
      <c r="E90" s="55">
        <v>1686</v>
      </c>
      <c r="F90" s="59">
        <v>1686</v>
      </c>
      <c r="G90" s="1">
        <v>3.3214709371292998E-2</v>
      </c>
    </row>
    <row r="91" spans="1:7">
      <c r="A91" s="52"/>
      <c r="B91" s="53" t="s">
        <v>92</v>
      </c>
      <c r="C91" s="54">
        <v>76</v>
      </c>
      <c r="D91" s="54">
        <v>0</v>
      </c>
      <c r="E91" s="55">
        <v>1630</v>
      </c>
      <c r="F91" s="59">
        <v>1630</v>
      </c>
      <c r="G91" s="1">
        <v>4.6625766871165646E-2</v>
      </c>
    </row>
    <row r="92" spans="1:7">
      <c r="A92" s="52"/>
      <c r="B92" s="53" t="s">
        <v>83</v>
      </c>
      <c r="C92" s="54">
        <v>202</v>
      </c>
      <c r="D92" s="54">
        <v>0</v>
      </c>
      <c r="E92" s="55">
        <v>1547</v>
      </c>
      <c r="F92" s="59">
        <v>1547</v>
      </c>
      <c r="G92" s="1">
        <v>0.13057530704589529</v>
      </c>
    </row>
    <row r="93" spans="1:7">
      <c r="A93" s="52"/>
      <c r="B93" s="53" t="s">
        <v>59</v>
      </c>
      <c r="C93" s="54">
        <v>42</v>
      </c>
      <c r="D93" s="54">
        <v>0</v>
      </c>
      <c r="E93" s="55">
        <v>1506</v>
      </c>
      <c r="F93" s="59">
        <v>1506</v>
      </c>
      <c r="G93" s="1">
        <v>2.7888446215139442E-2</v>
      </c>
    </row>
    <row r="94" spans="1:7">
      <c r="A94" s="52"/>
      <c r="B94" s="53" t="s">
        <v>64</v>
      </c>
      <c r="C94" s="54">
        <v>17</v>
      </c>
      <c r="D94" s="54">
        <v>0</v>
      </c>
      <c r="E94" s="55">
        <v>1446</v>
      </c>
      <c r="F94" s="59">
        <v>1446</v>
      </c>
      <c r="G94" s="1">
        <v>1.1756569847856155E-2</v>
      </c>
    </row>
    <row r="95" spans="1:7">
      <c r="A95" s="52"/>
      <c r="B95" s="53" t="s">
        <v>91</v>
      </c>
      <c r="C95" s="54">
        <v>130</v>
      </c>
      <c r="D95" s="54">
        <v>0</v>
      </c>
      <c r="E95" s="55">
        <v>1438</v>
      </c>
      <c r="F95" s="59">
        <v>1438</v>
      </c>
      <c r="G95" s="1">
        <v>9.0403337969401948E-2</v>
      </c>
    </row>
    <row r="96" spans="1:7">
      <c r="A96" s="52"/>
      <c r="B96" s="53" t="s">
        <v>94</v>
      </c>
      <c r="C96" s="54">
        <v>311</v>
      </c>
      <c r="D96" s="54">
        <v>0</v>
      </c>
      <c r="E96" s="55">
        <v>1420</v>
      </c>
      <c r="F96" s="59">
        <v>1420</v>
      </c>
      <c r="G96" s="1">
        <v>0.21901408450704227</v>
      </c>
    </row>
    <row r="97" spans="1:7">
      <c r="A97" s="52"/>
      <c r="B97" s="53" t="s">
        <v>89</v>
      </c>
      <c r="C97" s="54">
        <v>29</v>
      </c>
      <c r="D97" s="54">
        <v>0</v>
      </c>
      <c r="E97" s="55">
        <v>1365</v>
      </c>
      <c r="F97" s="59">
        <v>1365</v>
      </c>
      <c r="G97" s="1">
        <v>2.1245421245421246E-2</v>
      </c>
    </row>
    <row r="98" spans="1:7">
      <c r="A98" s="52"/>
      <c r="B98" s="53" t="s">
        <v>102</v>
      </c>
      <c r="C98" s="54">
        <v>33</v>
      </c>
      <c r="D98" s="54">
        <v>0</v>
      </c>
      <c r="E98" s="55">
        <v>1330</v>
      </c>
      <c r="F98" s="59">
        <v>1330</v>
      </c>
      <c r="G98" s="1">
        <v>2.4812030075187969E-2</v>
      </c>
    </row>
    <row r="99" spans="1:7">
      <c r="A99" s="52"/>
      <c r="B99" s="53" t="s">
        <v>78</v>
      </c>
      <c r="C99" s="54">
        <v>24</v>
      </c>
      <c r="D99" s="54">
        <v>1</v>
      </c>
      <c r="E99" s="55">
        <v>1313</v>
      </c>
      <c r="F99" s="59">
        <v>1312</v>
      </c>
      <c r="G99" s="1">
        <v>1.827875095201828E-2</v>
      </c>
    </row>
    <row r="100" spans="1:7">
      <c r="A100" s="52"/>
      <c r="B100" s="53" t="s">
        <v>122</v>
      </c>
      <c r="C100" s="54">
        <v>15</v>
      </c>
      <c r="D100" s="54">
        <v>6</v>
      </c>
      <c r="E100" s="55">
        <v>1272</v>
      </c>
      <c r="F100" s="59">
        <v>1266</v>
      </c>
      <c r="G100" s="1">
        <v>1.179245283018868E-2</v>
      </c>
    </row>
    <row r="101" spans="1:7">
      <c r="A101" s="52"/>
      <c r="B101" s="53" t="s">
        <v>58</v>
      </c>
      <c r="C101" s="54">
        <v>34</v>
      </c>
      <c r="D101" s="54">
        <v>1</v>
      </c>
      <c r="E101" s="55">
        <v>1256</v>
      </c>
      <c r="F101" s="59">
        <v>1255</v>
      </c>
      <c r="G101" s="1">
        <v>2.7070063694267517E-2</v>
      </c>
    </row>
    <row r="102" spans="1:7">
      <c r="A102" s="52"/>
      <c r="B102" s="53" t="s">
        <v>95</v>
      </c>
      <c r="C102" s="54">
        <v>49</v>
      </c>
      <c r="D102" s="54">
        <v>1</v>
      </c>
      <c r="E102" s="55">
        <v>1226</v>
      </c>
      <c r="F102" s="59">
        <v>1225</v>
      </c>
      <c r="G102" s="1">
        <v>3.9967373572593799E-2</v>
      </c>
    </row>
    <row r="103" spans="1:7">
      <c r="A103" s="52"/>
      <c r="B103" s="53" t="s">
        <v>85</v>
      </c>
      <c r="C103" s="54">
        <v>27</v>
      </c>
      <c r="D103" s="54">
        <v>0</v>
      </c>
      <c r="E103" s="55">
        <v>1130</v>
      </c>
      <c r="F103" s="59">
        <v>1130</v>
      </c>
      <c r="G103" s="1">
        <v>2.3893805309734513E-2</v>
      </c>
    </row>
    <row r="104" spans="1:7">
      <c r="A104" s="52"/>
      <c r="B104" s="53" t="s">
        <v>98</v>
      </c>
      <c r="C104" s="54">
        <v>28</v>
      </c>
      <c r="D104" s="54">
        <v>0</v>
      </c>
      <c r="E104" s="55">
        <v>1127</v>
      </c>
      <c r="F104" s="59">
        <v>1127</v>
      </c>
      <c r="G104" s="1">
        <v>2.4844720496894408E-2</v>
      </c>
    </row>
    <row r="105" spans="1:7">
      <c r="A105" s="52"/>
      <c r="B105" s="53" t="s">
        <v>90</v>
      </c>
      <c r="C105" s="54">
        <v>14</v>
      </c>
      <c r="D105" s="54">
        <v>1</v>
      </c>
      <c r="E105" s="55">
        <v>1043</v>
      </c>
      <c r="F105" s="59">
        <v>1042</v>
      </c>
      <c r="G105" s="1">
        <v>1.3422818791946308E-2</v>
      </c>
    </row>
    <row r="106" spans="1:7">
      <c r="A106" s="52"/>
      <c r="B106" s="53" t="s">
        <v>87</v>
      </c>
      <c r="C106" s="54">
        <v>45</v>
      </c>
      <c r="D106" s="54">
        <v>1</v>
      </c>
      <c r="E106" s="55">
        <v>960</v>
      </c>
      <c r="F106" s="59">
        <v>959</v>
      </c>
      <c r="G106" s="1">
        <v>4.6875E-2</v>
      </c>
    </row>
    <row r="107" spans="1:7">
      <c r="A107" s="56" t="s">
        <v>2</v>
      </c>
      <c r="B107" s="56"/>
      <c r="C107" s="57">
        <v>19692</v>
      </c>
      <c r="D107" s="57">
        <v>157</v>
      </c>
      <c r="E107" s="58">
        <v>643941</v>
      </c>
      <c r="F107" s="59">
        <v>643784</v>
      </c>
      <c r="G107" s="1">
        <v>3.0580441375840334E-2</v>
      </c>
    </row>
  </sheetData>
  <sortState ref="B5:G106">
    <sortCondition descending="1" ref="F5:F106"/>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workbookViewId="0">
      <selection activeCell="J2" sqref="J2"/>
    </sheetView>
  </sheetViews>
  <sheetFormatPr defaultRowHeight="15"/>
  <sheetData>
    <row r="1" spans="1:10">
      <c r="A1" s="39"/>
      <c r="B1" s="39"/>
      <c r="C1" s="39"/>
      <c r="D1" s="39"/>
      <c r="E1" s="39"/>
      <c r="F1" s="40"/>
      <c r="J1" s="63" t="s">
        <v>130</v>
      </c>
    </row>
    <row r="2" spans="1:10">
      <c r="A2" s="41" t="s">
        <v>1</v>
      </c>
      <c r="B2" s="40"/>
      <c r="C2" s="40"/>
      <c r="D2" s="40"/>
      <c r="E2" s="40"/>
      <c r="F2" s="40"/>
    </row>
    <row r="3" spans="1:10">
      <c r="A3" s="42" t="s">
        <v>0</v>
      </c>
      <c r="B3" s="42"/>
      <c r="C3" s="43"/>
      <c r="D3" s="43"/>
      <c r="E3" s="44" t="s">
        <v>2</v>
      </c>
      <c r="F3" s="40"/>
    </row>
    <row r="4" spans="1:10">
      <c r="A4" s="45"/>
      <c r="B4" s="45"/>
      <c r="C4" s="46" t="s">
        <v>5</v>
      </c>
      <c r="D4" s="46" t="s">
        <v>3</v>
      </c>
      <c r="E4" s="47"/>
      <c r="F4" s="40"/>
    </row>
    <row r="5" spans="1:10">
      <c r="A5" s="48" t="s">
        <v>125</v>
      </c>
      <c r="B5" s="49" t="s">
        <v>22</v>
      </c>
      <c r="C5" s="50">
        <v>3861</v>
      </c>
      <c r="D5" s="50">
        <v>29</v>
      </c>
      <c r="E5" s="51">
        <v>128097</v>
      </c>
      <c r="F5" s="59">
        <v>128068</v>
      </c>
      <c r="G5" s="1">
        <v>3.0148046350376361E-2</v>
      </c>
    </row>
    <row r="6" spans="1:10">
      <c r="A6" s="52"/>
      <c r="B6" s="53" t="s">
        <v>23</v>
      </c>
      <c r="C6" s="54">
        <v>58</v>
      </c>
      <c r="D6" s="54">
        <v>0</v>
      </c>
      <c r="E6" s="55">
        <v>4492</v>
      </c>
      <c r="F6" s="59">
        <v>4492</v>
      </c>
      <c r="G6" s="1">
        <v>1.2911843276936777E-2</v>
      </c>
    </row>
    <row r="7" spans="1:10">
      <c r="A7" s="52"/>
      <c r="B7" s="53" t="s">
        <v>24</v>
      </c>
      <c r="C7" s="54">
        <v>23</v>
      </c>
      <c r="D7" s="54">
        <v>0</v>
      </c>
      <c r="E7" s="55">
        <v>2255</v>
      </c>
      <c r="F7" s="59">
        <v>2255</v>
      </c>
      <c r="G7" s="1">
        <v>1.0199556541019957E-2</v>
      </c>
    </row>
    <row r="8" spans="1:10">
      <c r="A8" s="52"/>
      <c r="B8" s="53" t="s">
        <v>25</v>
      </c>
      <c r="C8" s="54">
        <v>131</v>
      </c>
      <c r="D8" s="54">
        <v>1</v>
      </c>
      <c r="E8" s="55">
        <v>6168</v>
      </c>
      <c r="F8" s="59">
        <v>6167</v>
      </c>
      <c r="G8" s="1">
        <v>2.1242095021890707E-2</v>
      </c>
    </row>
    <row r="9" spans="1:10">
      <c r="A9" s="52"/>
      <c r="B9" s="53" t="s">
        <v>26</v>
      </c>
      <c r="C9" s="54">
        <v>48</v>
      </c>
      <c r="D9" s="54">
        <v>0</v>
      </c>
      <c r="E9" s="55">
        <v>2649</v>
      </c>
      <c r="F9" s="59">
        <v>2649</v>
      </c>
      <c r="G9" s="1">
        <v>1.8120045300113252E-2</v>
      </c>
    </row>
    <row r="10" spans="1:10">
      <c r="A10" s="52"/>
      <c r="B10" s="53" t="s">
        <v>27</v>
      </c>
      <c r="C10" s="54">
        <v>111</v>
      </c>
      <c r="D10" s="54">
        <v>1</v>
      </c>
      <c r="E10" s="55">
        <v>4137</v>
      </c>
      <c r="F10" s="59">
        <v>4136</v>
      </c>
      <c r="G10" s="1">
        <v>2.6837524177949709E-2</v>
      </c>
    </row>
    <row r="11" spans="1:10">
      <c r="A11" s="52"/>
      <c r="B11" s="53" t="s">
        <v>28</v>
      </c>
      <c r="C11" s="54">
        <v>232</v>
      </c>
      <c r="D11" s="54">
        <v>0</v>
      </c>
      <c r="E11" s="55">
        <v>10426</v>
      </c>
      <c r="F11" s="59">
        <v>10426</v>
      </c>
      <c r="G11" s="1">
        <v>2.2252062152311528E-2</v>
      </c>
    </row>
    <row r="12" spans="1:10">
      <c r="A12" s="52"/>
      <c r="B12" s="53" t="s">
        <v>29</v>
      </c>
      <c r="C12" s="54">
        <v>77</v>
      </c>
      <c r="D12" s="54">
        <v>0</v>
      </c>
      <c r="E12" s="55">
        <v>5717</v>
      </c>
      <c r="F12" s="59">
        <v>5717</v>
      </c>
      <c r="G12" s="1">
        <v>1.346860241385342E-2</v>
      </c>
    </row>
    <row r="13" spans="1:10">
      <c r="A13" s="52"/>
      <c r="B13" s="53" t="s">
        <v>30</v>
      </c>
      <c r="C13" s="54">
        <v>97</v>
      </c>
      <c r="D13" s="54">
        <v>4</v>
      </c>
      <c r="E13" s="55">
        <v>10761</v>
      </c>
      <c r="F13" s="59">
        <v>10757</v>
      </c>
      <c r="G13" s="1">
        <v>9.0173840290043699E-3</v>
      </c>
    </row>
    <row r="14" spans="1:10">
      <c r="A14" s="52"/>
      <c r="B14" s="53" t="s">
        <v>31</v>
      </c>
      <c r="C14" s="54">
        <v>35</v>
      </c>
      <c r="D14" s="54">
        <v>1</v>
      </c>
      <c r="E14" s="55">
        <v>4918</v>
      </c>
      <c r="F14" s="59">
        <v>4917</v>
      </c>
      <c r="G14" s="1">
        <v>7.1181614805775877E-3</v>
      </c>
    </row>
    <row r="15" spans="1:10">
      <c r="A15" s="52"/>
      <c r="B15" s="53" t="s">
        <v>32</v>
      </c>
      <c r="C15" s="54">
        <v>120</v>
      </c>
      <c r="D15" s="54">
        <v>2</v>
      </c>
      <c r="E15" s="55">
        <v>11406</v>
      </c>
      <c r="F15" s="59">
        <v>11404</v>
      </c>
      <c r="G15" s="1">
        <v>1.052262364082778E-2</v>
      </c>
    </row>
    <row r="16" spans="1:10">
      <c r="A16" s="52"/>
      <c r="B16" s="53" t="s">
        <v>33</v>
      </c>
      <c r="C16" s="54">
        <v>187</v>
      </c>
      <c r="D16" s="54">
        <v>0</v>
      </c>
      <c r="E16" s="55">
        <v>28532</v>
      </c>
      <c r="F16" s="59">
        <v>28532</v>
      </c>
      <c r="G16" s="1">
        <v>6.5540445815225013E-3</v>
      </c>
    </row>
    <row r="17" spans="1:7">
      <c r="A17" s="52"/>
      <c r="B17" s="53" t="s">
        <v>34</v>
      </c>
      <c r="C17" s="54">
        <v>188</v>
      </c>
      <c r="D17" s="54">
        <v>2</v>
      </c>
      <c r="E17" s="55">
        <v>21568</v>
      </c>
      <c r="F17" s="59">
        <v>21566</v>
      </c>
      <c r="G17" s="1">
        <v>8.7174255772975977E-3</v>
      </c>
    </row>
    <row r="18" spans="1:7">
      <c r="A18" s="52"/>
      <c r="B18" s="53" t="s">
        <v>35</v>
      </c>
      <c r="C18" s="54">
        <v>339</v>
      </c>
      <c r="D18" s="54">
        <v>8</v>
      </c>
      <c r="E18" s="55">
        <v>36117</v>
      </c>
      <c r="F18" s="59">
        <v>36109</v>
      </c>
      <c r="G18" s="1">
        <v>9.3882411587138948E-3</v>
      </c>
    </row>
    <row r="19" spans="1:7">
      <c r="A19" s="52"/>
      <c r="B19" s="53" t="s">
        <v>36</v>
      </c>
      <c r="C19" s="54">
        <v>74</v>
      </c>
      <c r="D19" s="54">
        <v>4</v>
      </c>
      <c r="E19" s="55">
        <v>4768</v>
      </c>
      <c r="F19" s="59">
        <v>4764</v>
      </c>
      <c r="G19" s="1">
        <v>1.5533165407220823E-2</v>
      </c>
    </row>
    <row r="20" spans="1:7">
      <c r="A20" s="52"/>
      <c r="B20" s="53" t="s">
        <v>37</v>
      </c>
      <c r="C20" s="54">
        <v>83</v>
      </c>
      <c r="D20" s="54">
        <v>4</v>
      </c>
      <c r="E20" s="55">
        <v>9701</v>
      </c>
      <c r="F20" s="59">
        <v>9697</v>
      </c>
      <c r="G20" s="1">
        <v>8.5593482520367123E-3</v>
      </c>
    </row>
    <row r="21" spans="1:7">
      <c r="A21" s="52"/>
      <c r="B21" s="53" t="s">
        <v>38</v>
      </c>
      <c r="C21" s="54">
        <v>43</v>
      </c>
      <c r="D21" s="54">
        <v>1</v>
      </c>
      <c r="E21" s="55">
        <v>2704</v>
      </c>
      <c r="F21" s="59">
        <v>2703</v>
      </c>
      <c r="G21" s="1">
        <v>1.5908250092489827E-2</v>
      </c>
    </row>
    <row r="22" spans="1:7">
      <c r="A22" s="52"/>
      <c r="B22" s="53" t="s">
        <v>39</v>
      </c>
      <c r="C22" s="54">
        <v>76</v>
      </c>
      <c r="D22" s="54">
        <v>2</v>
      </c>
      <c r="E22" s="55">
        <v>6979</v>
      </c>
      <c r="F22" s="59">
        <v>6977</v>
      </c>
      <c r="G22" s="1">
        <v>1.0892933925756056E-2</v>
      </c>
    </row>
    <row r="23" spans="1:7">
      <c r="A23" s="52"/>
      <c r="B23" s="53" t="s">
        <v>40</v>
      </c>
      <c r="C23" s="54">
        <v>103</v>
      </c>
      <c r="D23" s="54">
        <v>1</v>
      </c>
      <c r="E23" s="55">
        <v>20385</v>
      </c>
      <c r="F23" s="59">
        <v>20384</v>
      </c>
      <c r="G23" s="1">
        <v>5.0529827315541603E-3</v>
      </c>
    </row>
    <row r="24" spans="1:7">
      <c r="A24" s="52"/>
      <c r="B24" s="53" t="s">
        <v>41</v>
      </c>
      <c r="C24" s="54">
        <v>33</v>
      </c>
      <c r="D24" s="54">
        <v>1</v>
      </c>
      <c r="E24" s="55">
        <v>2684</v>
      </c>
      <c r="F24" s="59">
        <v>2683</v>
      </c>
      <c r="G24" s="1">
        <v>1.2299664554603056E-2</v>
      </c>
    </row>
    <row r="25" spans="1:7">
      <c r="A25" s="52"/>
      <c r="B25" s="53" t="s">
        <v>42</v>
      </c>
      <c r="C25" s="54">
        <v>78</v>
      </c>
      <c r="D25" s="54">
        <v>0</v>
      </c>
      <c r="E25" s="55">
        <v>6598</v>
      </c>
      <c r="F25" s="59">
        <v>6598</v>
      </c>
      <c r="G25" s="1">
        <v>1.1821764170960897E-2</v>
      </c>
    </row>
    <row r="26" spans="1:7">
      <c r="A26" s="52"/>
      <c r="B26" s="53" t="s">
        <v>43</v>
      </c>
      <c r="C26" s="54">
        <v>38</v>
      </c>
      <c r="D26" s="54">
        <v>2</v>
      </c>
      <c r="E26" s="55">
        <v>5670</v>
      </c>
      <c r="F26" s="59">
        <v>5668</v>
      </c>
      <c r="G26" s="1">
        <v>6.7043048694424845E-3</v>
      </c>
    </row>
    <row r="27" spans="1:7">
      <c r="A27" s="52"/>
      <c r="B27" s="53" t="s">
        <v>44</v>
      </c>
      <c r="C27" s="54">
        <v>171</v>
      </c>
      <c r="D27" s="54">
        <v>4</v>
      </c>
      <c r="E27" s="55">
        <v>17964</v>
      </c>
      <c r="F27" s="59">
        <v>17960</v>
      </c>
      <c r="G27" s="1">
        <v>9.521158129175946E-3</v>
      </c>
    </row>
    <row r="28" spans="1:7">
      <c r="A28" s="52"/>
      <c r="B28" s="53" t="s">
        <v>45</v>
      </c>
      <c r="C28" s="54">
        <v>92</v>
      </c>
      <c r="D28" s="54">
        <v>4</v>
      </c>
      <c r="E28" s="55">
        <v>11148</v>
      </c>
      <c r="F28" s="59">
        <v>11144</v>
      </c>
      <c r="G28" s="1">
        <v>8.2555635319454413E-3</v>
      </c>
    </row>
    <row r="29" spans="1:7">
      <c r="A29" s="52"/>
      <c r="B29" s="53" t="s">
        <v>46</v>
      </c>
      <c r="C29" s="54">
        <v>243</v>
      </c>
      <c r="D29" s="54">
        <v>3</v>
      </c>
      <c r="E29" s="55">
        <v>8534</v>
      </c>
      <c r="F29" s="59">
        <v>8531</v>
      </c>
      <c r="G29" s="1">
        <v>2.8484351189778455E-2</v>
      </c>
    </row>
    <row r="30" spans="1:7">
      <c r="A30" s="52"/>
      <c r="B30" s="53" t="s">
        <v>47</v>
      </c>
      <c r="C30" s="54">
        <v>133</v>
      </c>
      <c r="D30" s="54">
        <v>2</v>
      </c>
      <c r="E30" s="55">
        <v>4154</v>
      </c>
      <c r="F30" s="59">
        <v>4152</v>
      </c>
      <c r="G30" s="1">
        <v>3.2032755298651253E-2</v>
      </c>
    </row>
    <row r="31" spans="1:7">
      <c r="A31" s="52"/>
      <c r="B31" s="53" t="s">
        <v>48</v>
      </c>
      <c r="C31" s="54">
        <v>360</v>
      </c>
      <c r="D31" s="54">
        <v>3</v>
      </c>
      <c r="E31" s="55">
        <v>15835</v>
      </c>
      <c r="F31" s="59">
        <v>15832</v>
      </c>
      <c r="G31" s="1">
        <v>2.2738756947953513E-2</v>
      </c>
    </row>
    <row r="32" spans="1:7">
      <c r="A32" s="52"/>
      <c r="B32" s="53" t="s">
        <v>49</v>
      </c>
      <c r="C32" s="54">
        <v>309</v>
      </c>
      <c r="D32" s="54">
        <v>1</v>
      </c>
      <c r="E32" s="55">
        <v>6442</v>
      </c>
      <c r="F32" s="59">
        <v>6441</v>
      </c>
      <c r="G32" s="1">
        <v>4.7973917093619006E-2</v>
      </c>
    </row>
    <row r="33" spans="1:7">
      <c r="A33" s="52"/>
      <c r="B33" s="53" t="s">
        <v>50</v>
      </c>
      <c r="C33" s="54">
        <v>106</v>
      </c>
      <c r="D33" s="54">
        <v>2</v>
      </c>
      <c r="E33" s="55">
        <v>3716</v>
      </c>
      <c r="F33" s="59">
        <v>3714</v>
      </c>
      <c r="G33" s="1">
        <v>2.8540656973613354E-2</v>
      </c>
    </row>
    <row r="34" spans="1:7">
      <c r="A34" s="52"/>
      <c r="B34" s="53" t="s">
        <v>51</v>
      </c>
      <c r="C34" s="54">
        <v>177</v>
      </c>
      <c r="D34" s="54">
        <v>3</v>
      </c>
      <c r="E34" s="55">
        <v>4306</v>
      </c>
      <c r="F34" s="59">
        <v>4303</v>
      </c>
      <c r="G34" s="1">
        <v>4.1134092493609109E-2</v>
      </c>
    </row>
    <row r="35" spans="1:7">
      <c r="A35" s="52"/>
      <c r="B35" s="53" t="s">
        <v>52</v>
      </c>
      <c r="C35" s="54">
        <v>131</v>
      </c>
      <c r="D35" s="54">
        <v>0</v>
      </c>
      <c r="E35" s="55">
        <v>5559</v>
      </c>
      <c r="F35" s="59">
        <v>5559</v>
      </c>
      <c r="G35" s="1">
        <v>2.3565389458535708E-2</v>
      </c>
    </row>
    <row r="36" spans="1:7">
      <c r="A36" s="52"/>
      <c r="B36" s="53" t="s">
        <v>53</v>
      </c>
      <c r="C36" s="54">
        <v>216</v>
      </c>
      <c r="D36" s="54">
        <v>1</v>
      </c>
      <c r="E36" s="55">
        <v>10261</v>
      </c>
      <c r="F36" s="59">
        <v>10260</v>
      </c>
      <c r="G36" s="1">
        <v>2.1052631578947368E-2</v>
      </c>
    </row>
    <row r="37" spans="1:7">
      <c r="A37" s="52"/>
      <c r="B37" s="53" t="s">
        <v>54</v>
      </c>
      <c r="C37" s="54">
        <v>248</v>
      </c>
      <c r="D37" s="54">
        <v>0</v>
      </c>
      <c r="E37" s="55">
        <v>8527</v>
      </c>
      <c r="F37" s="59">
        <v>8527</v>
      </c>
      <c r="G37" s="1">
        <v>2.9084085844963057E-2</v>
      </c>
    </row>
    <row r="38" spans="1:7">
      <c r="A38" s="52"/>
      <c r="B38" s="53" t="s">
        <v>55</v>
      </c>
      <c r="C38" s="54">
        <v>48</v>
      </c>
      <c r="D38" s="54">
        <v>1</v>
      </c>
      <c r="E38" s="55">
        <v>2501</v>
      </c>
      <c r="F38" s="59">
        <v>2500</v>
      </c>
      <c r="G38" s="1">
        <v>1.9199999999999998E-2</v>
      </c>
    </row>
    <row r="39" spans="1:7">
      <c r="A39" s="52"/>
      <c r="B39" s="53" t="s">
        <v>56</v>
      </c>
      <c r="C39" s="54">
        <v>32</v>
      </c>
      <c r="D39" s="54">
        <v>1</v>
      </c>
      <c r="E39" s="55">
        <v>2271</v>
      </c>
      <c r="F39" s="59">
        <v>2270</v>
      </c>
      <c r="G39" s="1">
        <v>1.4096916299559472E-2</v>
      </c>
    </row>
    <row r="40" spans="1:7">
      <c r="A40" s="52"/>
      <c r="B40" s="53" t="s">
        <v>57</v>
      </c>
      <c r="C40" s="54">
        <v>33</v>
      </c>
      <c r="D40" s="54">
        <v>0</v>
      </c>
      <c r="E40" s="55">
        <v>3315</v>
      </c>
      <c r="F40" s="59">
        <v>3315</v>
      </c>
      <c r="G40" s="1">
        <v>9.9547511312217188E-3</v>
      </c>
    </row>
    <row r="41" spans="1:7">
      <c r="A41" s="52"/>
      <c r="B41" s="53" t="s">
        <v>58</v>
      </c>
      <c r="C41" s="54">
        <v>25</v>
      </c>
      <c r="D41" s="54">
        <v>1</v>
      </c>
      <c r="E41" s="55">
        <v>1256</v>
      </c>
      <c r="F41" s="59">
        <v>1255</v>
      </c>
      <c r="G41" s="1">
        <v>1.9920318725099601E-2</v>
      </c>
    </row>
    <row r="42" spans="1:7">
      <c r="A42" s="52"/>
      <c r="B42" s="53" t="s">
        <v>59</v>
      </c>
      <c r="C42" s="54">
        <v>18</v>
      </c>
      <c r="D42" s="54">
        <v>0</v>
      </c>
      <c r="E42" s="55">
        <v>1506</v>
      </c>
      <c r="F42" s="59">
        <v>1506</v>
      </c>
      <c r="G42" s="1">
        <v>1.1952191235059761E-2</v>
      </c>
    </row>
    <row r="43" spans="1:7">
      <c r="A43" s="52"/>
      <c r="B43" s="53" t="s">
        <v>60</v>
      </c>
      <c r="C43" s="54">
        <v>29</v>
      </c>
      <c r="D43" s="54">
        <v>2</v>
      </c>
      <c r="E43" s="55">
        <v>2206</v>
      </c>
      <c r="F43" s="59">
        <v>2204</v>
      </c>
      <c r="G43" s="1">
        <v>1.3157894736842105E-2</v>
      </c>
    </row>
    <row r="44" spans="1:7">
      <c r="A44" s="52"/>
      <c r="B44" s="53" t="s">
        <v>61</v>
      </c>
      <c r="C44" s="54">
        <v>69</v>
      </c>
      <c r="D44" s="54">
        <v>0</v>
      </c>
      <c r="E44" s="55">
        <v>3401</v>
      </c>
      <c r="F44" s="59">
        <v>3401</v>
      </c>
      <c r="G44" s="1">
        <v>2.0288150543957658E-2</v>
      </c>
    </row>
    <row r="45" spans="1:7">
      <c r="A45" s="52"/>
      <c r="B45" s="53" t="s">
        <v>62</v>
      </c>
      <c r="C45" s="54">
        <v>82</v>
      </c>
      <c r="D45" s="54">
        <v>0</v>
      </c>
      <c r="E45" s="55">
        <v>4420</v>
      </c>
      <c r="F45" s="59">
        <v>4420</v>
      </c>
      <c r="G45" s="1">
        <v>1.8552036199095023E-2</v>
      </c>
    </row>
    <row r="46" spans="1:7">
      <c r="A46" s="52"/>
      <c r="B46" s="53" t="s">
        <v>63</v>
      </c>
      <c r="C46" s="54">
        <v>176</v>
      </c>
      <c r="D46" s="54">
        <v>4</v>
      </c>
      <c r="E46" s="55">
        <v>10167</v>
      </c>
      <c r="F46" s="59">
        <v>10163</v>
      </c>
      <c r="G46" s="1">
        <v>1.7317721145331103E-2</v>
      </c>
    </row>
    <row r="47" spans="1:7">
      <c r="A47" s="52"/>
      <c r="B47" s="53" t="s">
        <v>64</v>
      </c>
      <c r="C47" s="54">
        <v>20</v>
      </c>
      <c r="D47" s="54">
        <v>0</v>
      </c>
      <c r="E47" s="55">
        <v>1446</v>
      </c>
      <c r="F47" s="59">
        <v>1446</v>
      </c>
      <c r="G47" s="1">
        <v>1.3831258644536652E-2</v>
      </c>
    </row>
    <row r="48" spans="1:7">
      <c r="A48" s="52"/>
      <c r="B48" s="53" t="s">
        <v>65</v>
      </c>
      <c r="C48" s="54">
        <v>66</v>
      </c>
      <c r="D48" s="54">
        <v>1</v>
      </c>
      <c r="E48" s="55">
        <v>4664</v>
      </c>
      <c r="F48" s="59">
        <v>4663</v>
      </c>
      <c r="G48" s="1">
        <v>1.415397812567017E-2</v>
      </c>
    </row>
    <row r="49" spans="1:7">
      <c r="A49" s="52"/>
      <c r="B49" s="53" t="s">
        <v>66</v>
      </c>
      <c r="C49" s="54">
        <v>60</v>
      </c>
      <c r="D49" s="54">
        <v>0</v>
      </c>
      <c r="E49" s="55">
        <v>4671</v>
      </c>
      <c r="F49" s="59">
        <v>4671</v>
      </c>
      <c r="G49" s="1">
        <v>1.2845215157353885E-2</v>
      </c>
    </row>
    <row r="50" spans="1:7">
      <c r="A50" s="52"/>
      <c r="B50" s="53" t="s">
        <v>67</v>
      </c>
      <c r="C50" s="54">
        <v>40</v>
      </c>
      <c r="D50" s="54">
        <v>1</v>
      </c>
      <c r="E50" s="55">
        <v>3463</v>
      </c>
      <c r="F50" s="59">
        <v>3462</v>
      </c>
      <c r="G50" s="1">
        <v>1.1554015020219527E-2</v>
      </c>
    </row>
    <row r="51" spans="1:7">
      <c r="A51" s="52"/>
      <c r="B51" s="53" t="s">
        <v>68</v>
      </c>
      <c r="C51" s="54">
        <v>61</v>
      </c>
      <c r="D51" s="54">
        <v>0</v>
      </c>
      <c r="E51" s="55">
        <v>2225</v>
      </c>
      <c r="F51" s="59">
        <v>2225</v>
      </c>
      <c r="G51" s="1">
        <v>2.7415730337078652E-2</v>
      </c>
    </row>
    <row r="52" spans="1:7">
      <c r="A52" s="52"/>
      <c r="B52" s="53" t="s">
        <v>69</v>
      </c>
      <c r="C52" s="54">
        <v>90</v>
      </c>
      <c r="D52" s="54">
        <v>2</v>
      </c>
      <c r="E52" s="55">
        <v>5751</v>
      </c>
      <c r="F52" s="59">
        <v>5749</v>
      </c>
      <c r="G52" s="1">
        <v>1.5654896503739781E-2</v>
      </c>
    </row>
    <row r="53" spans="1:7">
      <c r="A53" s="52"/>
      <c r="B53" s="53" t="s">
        <v>70</v>
      </c>
      <c r="C53" s="54">
        <v>73</v>
      </c>
      <c r="D53" s="54">
        <v>1</v>
      </c>
      <c r="E53" s="55">
        <v>3834</v>
      </c>
      <c r="F53" s="59">
        <v>3833</v>
      </c>
      <c r="G53" s="1">
        <v>1.9045134359509521E-2</v>
      </c>
    </row>
    <row r="54" spans="1:7">
      <c r="A54" s="52"/>
      <c r="B54" s="53" t="s">
        <v>71</v>
      </c>
      <c r="C54" s="54">
        <v>23</v>
      </c>
      <c r="D54" s="54">
        <v>3</v>
      </c>
      <c r="E54" s="55">
        <v>2943</v>
      </c>
      <c r="F54" s="59">
        <v>2940</v>
      </c>
      <c r="G54" s="1">
        <v>7.823129251700681E-3</v>
      </c>
    </row>
    <row r="55" spans="1:7">
      <c r="A55" s="52"/>
      <c r="B55" s="53" t="s">
        <v>72</v>
      </c>
      <c r="C55" s="54">
        <v>41</v>
      </c>
      <c r="D55" s="54">
        <v>0</v>
      </c>
      <c r="E55" s="55">
        <v>1686</v>
      </c>
      <c r="F55" s="59">
        <v>1686</v>
      </c>
      <c r="G55" s="1">
        <v>2.4317912218268092E-2</v>
      </c>
    </row>
    <row r="56" spans="1:7">
      <c r="A56" s="52"/>
      <c r="B56" s="53" t="s">
        <v>73</v>
      </c>
      <c r="C56" s="54">
        <v>90</v>
      </c>
      <c r="D56" s="54">
        <v>2</v>
      </c>
      <c r="E56" s="55">
        <v>7143</v>
      </c>
      <c r="F56" s="59">
        <v>7141</v>
      </c>
      <c r="G56" s="1">
        <v>1.2603276851981515E-2</v>
      </c>
    </row>
    <row r="57" spans="1:7">
      <c r="A57" s="52"/>
      <c r="B57" s="53" t="s">
        <v>74</v>
      </c>
      <c r="C57" s="54">
        <v>58</v>
      </c>
      <c r="D57" s="54">
        <v>1</v>
      </c>
      <c r="E57" s="55">
        <v>2435</v>
      </c>
      <c r="F57" s="59">
        <v>2434</v>
      </c>
      <c r="G57" s="1">
        <v>2.3829087921117501E-2</v>
      </c>
    </row>
    <row r="58" spans="1:7">
      <c r="A58" s="52"/>
      <c r="B58" s="53" t="s">
        <v>75</v>
      </c>
      <c r="C58" s="54">
        <v>139</v>
      </c>
      <c r="D58" s="54">
        <v>3</v>
      </c>
      <c r="E58" s="55">
        <v>9353</v>
      </c>
      <c r="F58" s="59">
        <v>9350</v>
      </c>
      <c r="G58" s="1">
        <v>1.4866310160427807E-2</v>
      </c>
    </row>
    <row r="59" spans="1:7">
      <c r="A59" s="52"/>
      <c r="B59" s="53" t="s">
        <v>76</v>
      </c>
      <c r="C59" s="54">
        <v>30</v>
      </c>
      <c r="D59" s="54">
        <v>0</v>
      </c>
      <c r="E59" s="55">
        <v>2302</v>
      </c>
      <c r="F59" s="59">
        <v>2302</v>
      </c>
      <c r="G59" s="1">
        <v>1.3032145960034752E-2</v>
      </c>
    </row>
    <row r="60" spans="1:7">
      <c r="A60" s="52"/>
      <c r="B60" s="53" t="s">
        <v>77</v>
      </c>
      <c r="C60" s="54">
        <v>23</v>
      </c>
      <c r="D60" s="54">
        <v>0</v>
      </c>
      <c r="E60" s="55">
        <v>2293</v>
      </c>
      <c r="F60" s="59">
        <v>2293</v>
      </c>
      <c r="G60" s="1">
        <v>1.003052769297863E-2</v>
      </c>
    </row>
    <row r="61" spans="1:7">
      <c r="A61" s="52"/>
      <c r="B61" s="53" t="s">
        <v>78</v>
      </c>
      <c r="C61" s="54">
        <v>27</v>
      </c>
      <c r="D61" s="54">
        <v>1</v>
      </c>
      <c r="E61" s="55">
        <v>1313</v>
      </c>
      <c r="F61" s="59">
        <v>1312</v>
      </c>
      <c r="G61" s="1">
        <v>2.0579268292682928E-2</v>
      </c>
    </row>
    <row r="62" spans="1:7">
      <c r="A62" s="52"/>
      <c r="B62" s="53" t="s">
        <v>79</v>
      </c>
      <c r="C62" s="54">
        <v>23</v>
      </c>
      <c r="D62" s="54">
        <v>0</v>
      </c>
      <c r="E62" s="55">
        <v>2113</v>
      </c>
      <c r="F62" s="59">
        <v>2113</v>
      </c>
      <c r="G62" s="1">
        <v>1.0884997633696167E-2</v>
      </c>
    </row>
    <row r="63" spans="1:7">
      <c r="A63" s="52"/>
      <c r="B63" s="53" t="s">
        <v>80</v>
      </c>
      <c r="C63" s="54">
        <v>42</v>
      </c>
      <c r="D63" s="54">
        <v>0</v>
      </c>
      <c r="E63" s="55">
        <v>2697</v>
      </c>
      <c r="F63" s="59">
        <v>2697</v>
      </c>
      <c r="G63" s="1">
        <v>1.557285873192436E-2</v>
      </c>
    </row>
    <row r="64" spans="1:7">
      <c r="A64" s="52"/>
      <c r="B64" s="53" t="s">
        <v>81</v>
      </c>
      <c r="C64" s="54">
        <v>40</v>
      </c>
      <c r="D64" s="54">
        <v>0</v>
      </c>
      <c r="E64" s="55">
        <v>2776</v>
      </c>
      <c r="F64" s="59">
        <v>2776</v>
      </c>
      <c r="G64" s="1">
        <v>1.4409221902017291E-2</v>
      </c>
    </row>
    <row r="65" spans="1:7">
      <c r="A65" s="52"/>
      <c r="B65" s="53" t="s">
        <v>82</v>
      </c>
      <c r="C65" s="54">
        <v>29</v>
      </c>
      <c r="D65" s="54">
        <v>0</v>
      </c>
      <c r="E65" s="55">
        <v>1764</v>
      </c>
      <c r="F65" s="59">
        <v>1764</v>
      </c>
      <c r="G65" s="1">
        <v>1.6439909297052153E-2</v>
      </c>
    </row>
    <row r="66" spans="1:7">
      <c r="A66" s="52"/>
      <c r="B66" s="53" t="s">
        <v>83</v>
      </c>
      <c r="C66" s="54">
        <v>27</v>
      </c>
      <c r="D66" s="54">
        <v>0</v>
      </c>
      <c r="E66" s="55">
        <v>1547</v>
      </c>
      <c r="F66" s="59">
        <v>1547</v>
      </c>
      <c r="G66" s="1">
        <v>1.7453135100193924E-2</v>
      </c>
    </row>
    <row r="67" spans="1:7">
      <c r="A67" s="52"/>
      <c r="B67" s="53" t="s">
        <v>84</v>
      </c>
      <c r="C67" s="54">
        <v>49</v>
      </c>
      <c r="D67" s="54">
        <v>1</v>
      </c>
      <c r="E67" s="55">
        <v>4697</v>
      </c>
      <c r="F67" s="59">
        <v>4696</v>
      </c>
      <c r="G67" s="1">
        <v>1.0434412265758091E-2</v>
      </c>
    </row>
    <row r="68" spans="1:7">
      <c r="A68" s="52"/>
      <c r="B68" s="53" t="s">
        <v>85</v>
      </c>
      <c r="C68" s="54">
        <v>6</v>
      </c>
      <c r="D68" s="54">
        <v>0</v>
      </c>
      <c r="E68" s="55">
        <v>1130</v>
      </c>
      <c r="F68" s="59">
        <v>1130</v>
      </c>
      <c r="G68" s="1">
        <v>5.3097345132743362E-3</v>
      </c>
    </row>
    <row r="69" spans="1:7">
      <c r="A69" s="52"/>
      <c r="B69" s="53" t="s">
        <v>86</v>
      </c>
      <c r="C69" s="54">
        <v>42</v>
      </c>
      <c r="D69" s="54">
        <v>1</v>
      </c>
      <c r="E69" s="55">
        <v>2968</v>
      </c>
      <c r="F69" s="59">
        <v>2967</v>
      </c>
      <c r="G69" s="1">
        <v>1.4155712841253791E-2</v>
      </c>
    </row>
    <row r="70" spans="1:7">
      <c r="A70" s="52"/>
      <c r="B70" s="53" t="s">
        <v>87</v>
      </c>
      <c r="C70" s="54">
        <v>14</v>
      </c>
      <c r="D70" s="54">
        <v>1</v>
      </c>
      <c r="E70" s="55">
        <v>960</v>
      </c>
      <c r="F70" s="59">
        <v>959</v>
      </c>
      <c r="G70" s="1">
        <v>1.4598540145985401E-2</v>
      </c>
    </row>
    <row r="71" spans="1:7">
      <c r="A71" s="52"/>
      <c r="B71" s="53" t="s">
        <v>88</v>
      </c>
      <c r="C71" s="54">
        <v>16</v>
      </c>
      <c r="D71" s="54">
        <v>0</v>
      </c>
      <c r="E71" s="55">
        <v>2029</v>
      </c>
      <c r="F71" s="59">
        <v>2029</v>
      </c>
      <c r="G71" s="1">
        <v>7.8856579595860034E-3</v>
      </c>
    </row>
    <row r="72" spans="1:7">
      <c r="A72" s="52"/>
      <c r="B72" s="53" t="s">
        <v>89</v>
      </c>
      <c r="C72" s="54">
        <v>12</v>
      </c>
      <c r="D72" s="54">
        <v>0</v>
      </c>
      <c r="E72" s="55">
        <v>1365</v>
      </c>
      <c r="F72" s="59">
        <v>1365</v>
      </c>
      <c r="G72" s="1">
        <v>8.7912087912087912E-3</v>
      </c>
    </row>
    <row r="73" spans="1:7">
      <c r="A73" s="52"/>
      <c r="B73" s="53" t="s">
        <v>90</v>
      </c>
      <c r="C73" s="54">
        <v>13</v>
      </c>
      <c r="D73" s="54">
        <v>1</v>
      </c>
      <c r="E73" s="55">
        <v>1043</v>
      </c>
      <c r="F73" s="59">
        <v>1042</v>
      </c>
      <c r="G73" s="1">
        <v>1.2476007677543186E-2</v>
      </c>
    </row>
    <row r="74" spans="1:7">
      <c r="A74" s="52"/>
      <c r="B74" s="53" t="s">
        <v>91</v>
      </c>
      <c r="C74" s="54">
        <v>17</v>
      </c>
      <c r="D74" s="54">
        <v>0</v>
      </c>
      <c r="E74" s="55">
        <v>1438</v>
      </c>
      <c r="F74" s="59">
        <v>1438</v>
      </c>
      <c r="G74" s="1">
        <v>1.1821974965229486E-2</v>
      </c>
    </row>
    <row r="75" spans="1:7">
      <c r="A75" s="52"/>
      <c r="B75" s="53" t="s">
        <v>92</v>
      </c>
      <c r="C75" s="54">
        <v>17</v>
      </c>
      <c r="D75" s="54">
        <v>0</v>
      </c>
      <c r="E75" s="55">
        <v>1630</v>
      </c>
      <c r="F75" s="59">
        <v>1630</v>
      </c>
      <c r="G75" s="1">
        <v>1.0429447852760737E-2</v>
      </c>
    </row>
    <row r="76" spans="1:7">
      <c r="A76" s="52"/>
      <c r="B76" s="53" t="s">
        <v>93</v>
      </c>
      <c r="C76" s="54">
        <v>28</v>
      </c>
      <c r="D76" s="54">
        <v>2</v>
      </c>
      <c r="E76" s="55">
        <v>2160</v>
      </c>
      <c r="F76" s="59">
        <v>2158</v>
      </c>
      <c r="G76" s="1">
        <v>1.2974976830398516E-2</v>
      </c>
    </row>
    <row r="77" spans="1:7">
      <c r="A77" s="52"/>
      <c r="B77" s="53" t="s">
        <v>94</v>
      </c>
      <c r="C77" s="54">
        <v>20</v>
      </c>
      <c r="D77" s="54">
        <v>0</v>
      </c>
      <c r="E77" s="55">
        <v>1420</v>
      </c>
      <c r="F77" s="59">
        <v>1420</v>
      </c>
      <c r="G77" s="1">
        <v>1.4084507042253521E-2</v>
      </c>
    </row>
    <row r="78" spans="1:7">
      <c r="A78" s="52"/>
      <c r="B78" s="53" t="s">
        <v>95</v>
      </c>
      <c r="C78" s="54">
        <v>20</v>
      </c>
      <c r="D78" s="54">
        <v>1</v>
      </c>
      <c r="E78" s="55">
        <v>1226</v>
      </c>
      <c r="F78" s="59">
        <v>1225</v>
      </c>
      <c r="G78" s="1">
        <v>1.6326530612244899E-2</v>
      </c>
    </row>
    <row r="79" spans="1:7">
      <c r="A79" s="52"/>
      <c r="B79" s="53" t="s">
        <v>96</v>
      </c>
      <c r="C79" s="54">
        <v>33</v>
      </c>
      <c r="D79" s="54">
        <v>0</v>
      </c>
      <c r="E79" s="55">
        <v>2991</v>
      </c>
      <c r="F79" s="59">
        <v>2991</v>
      </c>
      <c r="G79" s="1">
        <v>1.1033099297893681E-2</v>
      </c>
    </row>
    <row r="80" spans="1:7">
      <c r="A80" s="52"/>
      <c r="B80" s="53" t="s">
        <v>97</v>
      </c>
      <c r="C80" s="54">
        <v>74</v>
      </c>
      <c r="D80" s="54">
        <v>3</v>
      </c>
      <c r="E80" s="55">
        <v>7697</v>
      </c>
      <c r="F80" s="59">
        <v>7694</v>
      </c>
      <c r="G80" s="1">
        <v>9.617884065505589E-3</v>
      </c>
    </row>
    <row r="81" spans="1:7">
      <c r="A81" s="52"/>
      <c r="B81" s="53" t="s">
        <v>98</v>
      </c>
      <c r="C81" s="54">
        <v>22</v>
      </c>
      <c r="D81" s="54">
        <v>0</v>
      </c>
      <c r="E81" s="55">
        <v>1127</v>
      </c>
      <c r="F81" s="59">
        <v>1127</v>
      </c>
      <c r="G81" s="1">
        <v>1.9520851818988466E-2</v>
      </c>
    </row>
    <row r="82" spans="1:7">
      <c r="A82" s="52"/>
      <c r="B82" s="53" t="s">
        <v>99</v>
      </c>
      <c r="C82" s="54">
        <v>30</v>
      </c>
      <c r="D82" s="54">
        <v>1</v>
      </c>
      <c r="E82" s="55">
        <v>2168</v>
      </c>
      <c r="F82" s="59">
        <v>2167</v>
      </c>
      <c r="G82" s="1">
        <v>1.384402399630826E-2</v>
      </c>
    </row>
    <row r="83" spans="1:7">
      <c r="A83" s="52"/>
      <c r="B83" s="53" t="s">
        <v>100</v>
      </c>
      <c r="C83" s="54">
        <v>28</v>
      </c>
      <c r="D83" s="54">
        <v>1</v>
      </c>
      <c r="E83" s="55">
        <v>2207</v>
      </c>
      <c r="F83" s="59">
        <v>2206</v>
      </c>
      <c r="G83" s="1">
        <v>1.2692656391659111E-2</v>
      </c>
    </row>
    <row r="84" spans="1:7">
      <c r="A84" s="52"/>
      <c r="B84" s="53" t="s">
        <v>101</v>
      </c>
      <c r="C84" s="54">
        <v>74</v>
      </c>
      <c r="D84" s="54">
        <v>7</v>
      </c>
      <c r="E84" s="55">
        <v>3004</v>
      </c>
      <c r="F84" s="59">
        <v>2997</v>
      </c>
      <c r="G84" s="1">
        <v>2.4691358024691357E-2</v>
      </c>
    </row>
    <row r="85" spans="1:7">
      <c r="A85" s="52"/>
      <c r="B85" s="53" t="s">
        <v>102</v>
      </c>
      <c r="C85" s="54">
        <v>39</v>
      </c>
      <c r="D85" s="54">
        <v>0</v>
      </c>
      <c r="E85" s="55">
        <v>1330</v>
      </c>
      <c r="F85" s="59">
        <v>1330</v>
      </c>
      <c r="G85" s="1">
        <v>2.9323308270676692E-2</v>
      </c>
    </row>
    <row r="86" spans="1:7">
      <c r="A86" s="52"/>
      <c r="B86" s="53" t="s">
        <v>103</v>
      </c>
      <c r="C86" s="54">
        <v>64</v>
      </c>
      <c r="D86" s="54">
        <v>1</v>
      </c>
      <c r="E86" s="55">
        <v>1983</v>
      </c>
      <c r="F86" s="59">
        <v>1982</v>
      </c>
      <c r="G86" s="1">
        <v>3.2290615539858729E-2</v>
      </c>
    </row>
    <row r="87" spans="1:7">
      <c r="A87" s="52"/>
      <c r="B87" s="53" t="s">
        <v>104</v>
      </c>
      <c r="C87" s="54">
        <v>39</v>
      </c>
      <c r="D87" s="54">
        <v>0</v>
      </c>
      <c r="E87" s="55">
        <v>2126</v>
      </c>
      <c r="F87" s="59">
        <v>2126</v>
      </c>
      <c r="G87" s="1">
        <v>1.8344308560677328E-2</v>
      </c>
    </row>
    <row r="88" spans="1:7">
      <c r="A88" s="52"/>
      <c r="B88" s="53" t="s">
        <v>105</v>
      </c>
      <c r="C88" s="54">
        <v>254</v>
      </c>
      <c r="D88" s="54">
        <v>6</v>
      </c>
      <c r="E88" s="55">
        <v>5690</v>
      </c>
      <c r="F88" s="59">
        <v>5684</v>
      </c>
      <c r="G88" s="1">
        <v>4.4686840253342713E-2</v>
      </c>
    </row>
    <row r="89" spans="1:7">
      <c r="A89" s="52"/>
      <c r="B89" s="53" t="s">
        <v>106</v>
      </c>
      <c r="C89" s="54">
        <v>43</v>
      </c>
      <c r="D89" s="54">
        <v>0</v>
      </c>
      <c r="E89" s="55">
        <v>1908</v>
      </c>
      <c r="F89" s="59">
        <v>1908</v>
      </c>
      <c r="G89" s="1">
        <v>2.2536687631027254E-2</v>
      </c>
    </row>
    <row r="90" spans="1:7">
      <c r="A90" s="52"/>
      <c r="B90" s="53" t="s">
        <v>107</v>
      </c>
      <c r="C90" s="54">
        <v>178</v>
      </c>
      <c r="D90" s="54">
        <v>0</v>
      </c>
      <c r="E90" s="55">
        <v>3638</v>
      </c>
      <c r="F90" s="59">
        <v>3638</v>
      </c>
      <c r="G90" s="1">
        <v>4.8927982407916439E-2</v>
      </c>
    </row>
    <row r="91" spans="1:7">
      <c r="A91" s="52"/>
      <c r="B91" s="53" t="s">
        <v>108</v>
      </c>
      <c r="C91" s="54">
        <v>144</v>
      </c>
      <c r="D91" s="54">
        <v>0</v>
      </c>
      <c r="E91" s="55">
        <v>4126</v>
      </c>
      <c r="F91" s="59">
        <v>4126</v>
      </c>
      <c r="G91" s="1">
        <v>3.49006301502666E-2</v>
      </c>
    </row>
    <row r="92" spans="1:7">
      <c r="A92" s="52"/>
      <c r="B92" s="53" t="s">
        <v>109</v>
      </c>
      <c r="C92" s="54">
        <v>82</v>
      </c>
      <c r="D92" s="54">
        <v>0</v>
      </c>
      <c r="E92" s="55">
        <v>1894</v>
      </c>
      <c r="F92" s="59">
        <v>1894</v>
      </c>
      <c r="G92" s="1">
        <v>4.3294614572333683E-2</v>
      </c>
    </row>
    <row r="93" spans="1:7">
      <c r="A93" s="52"/>
      <c r="B93" s="53" t="s">
        <v>110</v>
      </c>
      <c r="C93" s="54">
        <v>69</v>
      </c>
      <c r="D93" s="54">
        <v>1</v>
      </c>
      <c r="E93" s="55">
        <v>2160</v>
      </c>
      <c r="F93" s="59">
        <v>2159</v>
      </c>
      <c r="G93" s="1">
        <v>3.1959240389069013E-2</v>
      </c>
    </row>
    <row r="94" spans="1:7">
      <c r="A94" s="52"/>
      <c r="B94" s="53" t="s">
        <v>111</v>
      </c>
      <c r="C94" s="54">
        <v>278</v>
      </c>
      <c r="D94" s="54">
        <v>1</v>
      </c>
      <c r="E94" s="55">
        <v>5050</v>
      </c>
      <c r="F94" s="59">
        <v>5049</v>
      </c>
      <c r="G94" s="1">
        <v>5.5060408001584474E-2</v>
      </c>
    </row>
    <row r="95" spans="1:7">
      <c r="A95" s="52"/>
      <c r="B95" s="53" t="s">
        <v>112</v>
      </c>
      <c r="C95" s="54">
        <v>288</v>
      </c>
      <c r="D95" s="54">
        <v>2</v>
      </c>
      <c r="E95" s="55">
        <v>8405</v>
      </c>
      <c r="F95" s="59">
        <v>8403</v>
      </c>
      <c r="G95" s="1">
        <v>3.4273473759371655E-2</v>
      </c>
    </row>
    <row r="96" spans="1:7">
      <c r="A96" s="52"/>
      <c r="B96" s="53" t="s">
        <v>113</v>
      </c>
      <c r="C96" s="54">
        <v>73</v>
      </c>
      <c r="D96" s="54">
        <v>1</v>
      </c>
      <c r="E96" s="55">
        <v>2232</v>
      </c>
      <c r="F96" s="59">
        <v>2231</v>
      </c>
      <c r="G96" s="1">
        <v>3.2720753025549082E-2</v>
      </c>
    </row>
    <row r="97" spans="1:7">
      <c r="A97" s="52"/>
      <c r="B97" s="53" t="s">
        <v>114</v>
      </c>
      <c r="C97" s="54">
        <v>348</v>
      </c>
      <c r="D97" s="54">
        <v>1</v>
      </c>
      <c r="E97" s="55">
        <v>4760</v>
      </c>
      <c r="F97" s="59">
        <v>4759</v>
      </c>
      <c r="G97" s="1">
        <v>7.3124606009665902E-2</v>
      </c>
    </row>
    <row r="98" spans="1:7">
      <c r="A98" s="52"/>
      <c r="B98" s="53" t="s">
        <v>115</v>
      </c>
      <c r="C98" s="54">
        <v>124</v>
      </c>
      <c r="D98" s="54">
        <v>0</v>
      </c>
      <c r="E98" s="55">
        <v>3055</v>
      </c>
      <c r="F98" s="59">
        <v>3055</v>
      </c>
      <c r="G98" s="1">
        <v>4.0589198036006545E-2</v>
      </c>
    </row>
    <row r="99" spans="1:7">
      <c r="A99" s="52"/>
      <c r="B99" s="53" t="s">
        <v>116</v>
      </c>
      <c r="C99" s="54">
        <v>36</v>
      </c>
      <c r="D99" s="54">
        <v>1</v>
      </c>
      <c r="E99" s="55">
        <v>1698</v>
      </c>
      <c r="F99" s="59">
        <v>1697</v>
      </c>
      <c r="G99" s="1">
        <v>2.1213906894519741E-2</v>
      </c>
    </row>
    <row r="100" spans="1:7">
      <c r="A100" s="52"/>
      <c r="B100" s="53" t="s">
        <v>117</v>
      </c>
      <c r="C100" s="54">
        <v>50</v>
      </c>
      <c r="D100" s="54">
        <v>1</v>
      </c>
      <c r="E100" s="55">
        <v>2399</v>
      </c>
      <c r="F100" s="59">
        <v>2398</v>
      </c>
      <c r="G100" s="1">
        <v>2.0850708924103418E-2</v>
      </c>
    </row>
    <row r="101" spans="1:7">
      <c r="A101" s="52"/>
      <c r="B101" s="53" t="s">
        <v>118</v>
      </c>
      <c r="C101" s="54">
        <v>57</v>
      </c>
      <c r="D101" s="54">
        <v>0</v>
      </c>
      <c r="E101" s="55">
        <v>2047</v>
      </c>
      <c r="F101" s="59">
        <v>2047</v>
      </c>
      <c r="G101" s="1">
        <v>2.784562774792379E-2</v>
      </c>
    </row>
    <row r="102" spans="1:7">
      <c r="A102" s="52"/>
      <c r="B102" s="53" t="s">
        <v>119</v>
      </c>
      <c r="C102" s="54">
        <v>104</v>
      </c>
      <c r="D102" s="54">
        <v>0</v>
      </c>
      <c r="E102" s="55">
        <v>5403</v>
      </c>
      <c r="F102" s="59">
        <v>5403</v>
      </c>
      <c r="G102" s="1">
        <v>1.9248565611697206E-2</v>
      </c>
    </row>
    <row r="103" spans="1:7">
      <c r="A103" s="52"/>
      <c r="B103" s="53" t="s">
        <v>120</v>
      </c>
      <c r="C103" s="54">
        <v>148</v>
      </c>
      <c r="D103" s="54">
        <v>4</v>
      </c>
      <c r="E103" s="55">
        <v>3819</v>
      </c>
      <c r="F103" s="59">
        <v>3815</v>
      </c>
      <c r="G103" s="1">
        <v>3.8794233289646131E-2</v>
      </c>
    </row>
    <row r="104" spans="1:7">
      <c r="A104" s="52"/>
      <c r="B104" s="53" t="s">
        <v>121</v>
      </c>
      <c r="C104" s="54">
        <v>39</v>
      </c>
      <c r="D104" s="54">
        <v>0</v>
      </c>
      <c r="E104" s="55">
        <v>1971</v>
      </c>
      <c r="F104" s="59">
        <v>1971</v>
      </c>
      <c r="G104" s="1">
        <v>1.9786910197869101E-2</v>
      </c>
    </row>
    <row r="105" spans="1:7">
      <c r="A105" s="52"/>
      <c r="B105" s="53" t="s">
        <v>122</v>
      </c>
      <c r="C105" s="54">
        <v>29</v>
      </c>
      <c r="D105" s="54">
        <v>6</v>
      </c>
      <c r="E105" s="55">
        <v>1272</v>
      </c>
      <c r="F105" s="59">
        <v>1266</v>
      </c>
      <c r="G105" s="1">
        <v>2.2906793048973143E-2</v>
      </c>
    </row>
    <row r="106" spans="1:7">
      <c r="A106" s="52"/>
      <c r="B106" s="53" t="s">
        <v>123</v>
      </c>
      <c r="C106" s="54">
        <v>170</v>
      </c>
      <c r="D106" s="54">
        <v>3</v>
      </c>
      <c r="E106" s="55">
        <v>5075</v>
      </c>
      <c r="F106" s="59">
        <v>5072</v>
      </c>
      <c r="G106" s="1">
        <v>3.3517350157728706E-2</v>
      </c>
    </row>
    <row r="107" spans="1:7">
      <c r="A107" s="56" t="s">
        <v>2</v>
      </c>
      <c r="B107" s="56"/>
      <c r="C107" s="57">
        <v>12906</v>
      </c>
      <c r="D107" s="57">
        <v>157</v>
      </c>
      <c r="E107" s="58">
        <v>643941</v>
      </c>
      <c r="F107" s="59">
        <v>643784</v>
      </c>
      <c r="G107" s="1">
        <v>2.0047096541697215E-2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7"/>
  <sheetViews>
    <sheetView tabSelected="1" workbookViewId="0"/>
  </sheetViews>
  <sheetFormatPr defaultRowHeight="15"/>
  <cols>
    <col min="2" max="2" width="21.28515625" customWidth="1"/>
    <col min="3" max="3" width="28.7109375" customWidth="1"/>
    <col min="4" max="5" width="17" customWidth="1"/>
  </cols>
  <sheetData>
    <row r="3" spans="2:5" ht="15.75" thickBot="1"/>
    <row r="4" spans="2:5" ht="17.25">
      <c r="B4" s="33" t="s">
        <v>182</v>
      </c>
      <c r="C4" s="65" t="s">
        <v>185</v>
      </c>
      <c r="D4" s="65" t="s">
        <v>186</v>
      </c>
      <c r="E4" s="32" t="s">
        <v>2</v>
      </c>
    </row>
    <row r="5" spans="2:5">
      <c r="B5" t="s">
        <v>8</v>
      </c>
      <c r="C5" s="60">
        <v>0.83599999999999997</v>
      </c>
      <c r="D5" s="60">
        <v>0.13900000000000001</v>
      </c>
      <c r="E5" s="60">
        <v>0.50700000000000001</v>
      </c>
    </row>
    <row r="6" spans="2:5">
      <c r="B6" s="3" t="s">
        <v>187</v>
      </c>
      <c r="C6" s="61">
        <v>0.16400000000000001</v>
      </c>
      <c r="D6" s="61">
        <v>0.86099999999999999</v>
      </c>
      <c r="E6" s="61">
        <v>0.49299999999999999</v>
      </c>
    </row>
    <row r="7" spans="2:5" ht="15.75" thickBot="1">
      <c r="B7" s="4" t="s">
        <v>2</v>
      </c>
      <c r="C7" s="62">
        <v>1</v>
      </c>
      <c r="D7" s="62">
        <v>1</v>
      </c>
      <c r="E7" s="62">
        <v>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34"/>
  <sheetViews>
    <sheetView workbookViewId="0">
      <selection activeCell="A5" sqref="A5:E29"/>
    </sheetView>
  </sheetViews>
  <sheetFormatPr defaultRowHeight="15"/>
  <cols>
    <col min="1" max="1" width="2.140625" style="10" customWidth="1"/>
    <col min="2" max="2" width="38.85546875" style="10" customWidth="1"/>
    <col min="3" max="5" width="19.28515625" style="10" customWidth="1"/>
    <col min="6" max="16384" width="9.140625" style="10"/>
  </cols>
  <sheetData>
    <row r="4" spans="1:5" ht="15.75" thickBot="1"/>
    <row r="5" spans="1:5" ht="30">
      <c r="A5" s="66" t="s">
        <v>131</v>
      </c>
      <c r="B5" s="66"/>
      <c r="C5" s="70" t="s">
        <v>141</v>
      </c>
      <c r="D5" s="20" t="s">
        <v>142</v>
      </c>
      <c r="E5" s="20" t="s">
        <v>143</v>
      </c>
    </row>
    <row r="6" spans="1:5">
      <c r="A6" s="11" t="s">
        <v>2</v>
      </c>
      <c r="B6" s="11"/>
      <c r="C6" s="12">
        <v>643941</v>
      </c>
      <c r="D6" s="9"/>
    </row>
    <row r="7" spans="1:5">
      <c r="A7" s="11" t="s">
        <v>8</v>
      </c>
      <c r="B7" s="11"/>
      <c r="C7" s="12">
        <v>339890</v>
      </c>
      <c r="D7" s="14">
        <f>C7/C$6</f>
        <v>0.52782786000580795</v>
      </c>
    </row>
    <row r="8" spans="1:5">
      <c r="A8" s="11" t="s">
        <v>144</v>
      </c>
      <c r="B8" s="11"/>
      <c r="C8" s="12">
        <v>245906</v>
      </c>
      <c r="D8" s="14">
        <f>C8/C$6</f>
        <v>0.38187660049600819</v>
      </c>
      <c r="E8" s="15">
        <f>C8/($C$6-$C$7)</f>
        <v>0.80876563471259755</v>
      </c>
    </row>
    <row r="9" spans="1:5">
      <c r="A9" s="11"/>
      <c r="B9" s="11" t="s">
        <v>9</v>
      </c>
      <c r="C9" s="12">
        <v>93659</v>
      </c>
      <c r="D9" s="14">
        <f t="shared" ref="D9:D28" si="0">C9/C$6</f>
        <v>0.14544655488623959</v>
      </c>
      <c r="E9" s="15">
        <f t="shared" ref="E9:E29" si="1">C9/($C$6-$C$7)</f>
        <v>0.30803713850636899</v>
      </c>
    </row>
    <row r="10" spans="1:5">
      <c r="A10" s="11"/>
      <c r="B10" s="11" t="s">
        <v>6</v>
      </c>
      <c r="C10" s="12">
        <v>49071</v>
      </c>
      <c r="D10" s="14">
        <f t="shared" si="0"/>
        <v>7.6204186408382141E-2</v>
      </c>
      <c r="E10" s="15">
        <f t="shared" si="1"/>
        <v>0.16139068774646359</v>
      </c>
    </row>
    <row r="11" spans="1:5">
      <c r="A11" s="11"/>
      <c r="B11" s="11" t="s">
        <v>145</v>
      </c>
      <c r="C11" s="12">
        <v>23881</v>
      </c>
      <c r="D11" s="14">
        <f t="shared" si="0"/>
        <v>3.7085695739205921E-2</v>
      </c>
      <c r="E11" s="15">
        <f t="shared" si="1"/>
        <v>7.8542744473788936E-2</v>
      </c>
    </row>
    <row r="12" spans="1:5">
      <c r="A12" s="11"/>
      <c r="B12" s="11" t="s">
        <v>146</v>
      </c>
      <c r="C12" s="12">
        <v>19692</v>
      </c>
      <c r="D12" s="14">
        <f t="shared" si="0"/>
        <v>3.0580441375840334E-2</v>
      </c>
      <c r="E12" s="15">
        <f t="shared" si="1"/>
        <v>6.4765450532969795E-2</v>
      </c>
    </row>
    <row r="13" spans="1:5">
      <c r="A13" s="11"/>
      <c r="B13" s="11" t="s">
        <v>147</v>
      </c>
      <c r="C13" s="12">
        <v>12906</v>
      </c>
      <c r="D13" s="14">
        <f t="shared" si="0"/>
        <v>2.0042208835902669E-2</v>
      </c>
      <c r="E13" s="15">
        <f t="shared" si="1"/>
        <v>4.2446826354789163E-2</v>
      </c>
    </row>
    <row r="14" spans="1:5">
      <c r="A14" s="11"/>
      <c r="B14" s="11" t="s">
        <v>148</v>
      </c>
      <c r="C14" s="12">
        <v>8477</v>
      </c>
      <c r="D14" s="14">
        <f t="shared" si="0"/>
        <v>1.3164249519754138E-2</v>
      </c>
      <c r="E14" s="15">
        <f t="shared" si="1"/>
        <v>2.7880191152142238E-2</v>
      </c>
    </row>
    <row r="15" spans="1:5">
      <c r="A15" s="11"/>
      <c r="B15" s="11" t="s">
        <v>149</v>
      </c>
      <c r="C15" s="12">
        <v>6284</v>
      </c>
      <c r="D15" s="14">
        <f t="shared" si="0"/>
        <v>9.7586580137000133E-3</v>
      </c>
      <c r="E15" s="15">
        <f t="shared" si="1"/>
        <v>2.066758537219085E-2</v>
      </c>
    </row>
    <row r="16" spans="1:5">
      <c r="A16" s="11"/>
      <c r="B16" s="11" t="s">
        <v>150</v>
      </c>
      <c r="C16" s="12">
        <v>4977</v>
      </c>
      <c r="D16" s="14">
        <f t="shared" si="0"/>
        <v>7.7289689583362447E-3</v>
      </c>
      <c r="E16" s="15">
        <f t="shared" si="1"/>
        <v>1.63689644171537E-2</v>
      </c>
    </row>
    <row r="17" spans="1:5">
      <c r="A17" s="11" t="s">
        <v>151</v>
      </c>
      <c r="B17" s="11"/>
      <c r="C17" s="12">
        <v>18844</v>
      </c>
      <c r="D17" s="14">
        <f t="shared" si="0"/>
        <v>2.926355054267394E-2</v>
      </c>
      <c r="E17" s="15">
        <f t="shared" si="1"/>
        <v>6.1976444741178291E-2</v>
      </c>
    </row>
    <row r="18" spans="1:5">
      <c r="A18" s="11"/>
      <c r="B18" s="11" t="s">
        <v>152</v>
      </c>
      <c r="C18" s="12">
        <v>4289</v>
      </c>
      <c r="D18" s="14">
        <f t="shared" si="0"/>
        <v>6.6605480936918135E-3</v>
      </c>
      <c r="E18" s="15">
        <f t="shared" si="1"/>
        <v>1.4106186133247383E-2</v>
      </c>
    </row>
    <row r="19" spans="1:5">
      <c r="A19" s="11" t="s">
        <v>153</v>
      </c>
      <c r="B19" s="11"/>
      <c r="C19" s="12">
        <v>17420</v>
      </c>
      <c r="D19" s="14">
        <f t="shared" si="0"/>
        <v>2.7052167822828488E-2</v>
      </c>
      <c r="E19" s="15">
        <f t="shared" si="1"/>
        <v>5.7293019921000096E-2</v>
      </c>
    </row>
    <row r="20" spans="1:5">
      <c r="A20" s="11"/>
      <c r="B20" s="11" t="s">
        <v>154</v>
      </c>
      <c r="C20" s="12">
        <v>4130</v>
      </c>
      <c r="D20" s="14">
        <f t="shared" si="0"/>
        <v>6.4136310624731147E-3</v>
      </c>
      <c r="E20" s="15">
        <f t="shared" si="1"/>
        <v>1.3583247547286475E-2</v>
      </c>
    </row>
    <row r="21" spans="1:5">
      <c r="A21" s="11" t="s">
        <v>155</v>
      </c>
      <c r="B21" s="11"/>
      <c r="C21" s="12">
        <v>13554</v>
      </c>
      <c r="D21" s="14">
        <f t="shared" si="0"/>
        <v>2.1048512208416609E-2</v>
      </c>
      <c r="E21" s="15">
        <f t="shared" si="1"/>
        <v>4.4578047761724186E-2</v>
      </c>
    </row>
    <row r="22" spans="1:5">
      <c r="A22" s="11"/>
      <c r="B22" s="11" t="s">
        <v>156</v>
      </c>
      <c r="C22" s="12">
        <v>2562</v>
      </c>
      <c r="D22" s="14">
        <f t="shared" si="0"/>
        <v>3.9786253709578985E-3</v>
      </c>
      <c r="E22" s="15">
        <f t="shared" si="1"/>
        <v>8.4262179700116107E-3</v>
      </c>
    </row>
    <row r="23" spans="1:5">
      <c r="A23" s="11" t="s">
        <v>157</v>
      </c>
      <c r="B23" s="11"/>
      <c r="C23" s="12">
        <v>4962</v>
      </c>
      <c r="D23" s="14">
        <f t="shared" si="0"/>
        <v>7.7056748987873111E-3</v>
      </c>
      <c r="E23" s="15">
        <f t="shared" si="1"/>
        <v>1.6319630588289464E-2</v>
      </c>
    </row>
    <row r="24" spans="1:5">
      <c r="A24" s="11"/>
      <c r="B24" s="11" t="s">
        <v>158</v>
      </c>
      <c r="C24" s="12">
        <v>2859</v>
      </c>
      <c r="D24" s="14">
        <f t="shared" si="0"/>
        <v>4.4398477500267883E-3</v>
      </c>
      <c r="E24" s="15">
        <f t="shared" si="1"/>
        <v>9.4030277815234948E-3</v>
      </c>
    </row>
    <row r="25" spans="1:5">
      <c r="A25" s="11" t="s">
        <v>159</v>
      </c>
      <c r="B25" s="11"/>
      <c r="C25" s="12">
        <v>2780</v>
      </c>
      <c r="D25" s="14">
        <f t="shared" si="0"/>
        <v>4.3171657030690704E-3</v>
      </c>
      <c r="E25" s="15">
        <f t="shared" si="1"/>
        <v>9.1432029495051824E-3</v>
      </c>
    </row>
    <row r="26" spans="1:5">
      <c r="A26" s="11"/>
      <c r="B26" s="11" t="s">
        <v>160</v>
      </c>
      <c r="C26" s="12">
        <v>2196</v>
      </c>
      <c r="D26" s="14">
        <f t="shared" si="0"/>
        <v>3.4102503179639127E-3</v>
      </c>
      <c r="E26" s="15">
        <f t="shared" si="1"/>
        <v>7.2224725457242372E-3</v>
      </c>
    </row>
    <row r="27" spans="1:5">
      <c r="A27" s="11" t="s">
        <v>161</v>
      </c>
      <c r="B27" s="11"/>
      <c r="C27" s="12">
        <v>245</v>
      </c>
      <c r="D27" s="14">
        <f t="shared" si="0"/>
        <v>3.8046963929925257E-4</v>
      </c>
      <c r="E27" s="15">
        <f t="shared" si="1"/>
        <v>8.0578587144919769E-4</v>
      </c>
    </row>
    <row r="28" spans="1:5">
      <c r="A28" s="11" t="s">
        <v>136</v>
      </c>
      <c r="B28" s="11"/>
      <c r="C28" s="12">
        <v>183</v>
      </c>
      <c r="D28" s="14">
        <f t="shared" si="0"/>
        <v>2.8418752649699274E-4</v>
      </c>
      <c r="E28" s="15">
        <f t="shared" si="1"/>
        <v>6.018727121436864E-4</v>
      </c>
    </row>
    <row r="29" spans="1:5" ht="15.75" thickBot="1">
      <c r="A29" s="16" t="s">
        <v>162</v>
      </c>
      <c r="B29" s="16"/>
      <c r="C29" s="17">
        <v>157</v>
      </c>
      <c r="D29" s="18">
        <f>C29/C$6</f>
        <v>2.438111566121741E-4</v>
      </c>
      <c r="E29" s="19">
        <f t="shared" si="1"/>
        <v>5.1636074211234304E-4</v>
      </c>
    </row>
    <row r="33" spans="3:3">
      <c r="C33" s="13"/>
    </row>
    <row r="34" spans="3:3">
      <c r="C34" s="13"/>
    </row>
  </sheetData>
  <sortState ref="A9:C14">
    <sortCondition descending="1" ref="C9:C14"/>
  </sortState>
  <mergeCells count="1">
    <mergeCell ref="A5:B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workbookViewId="0">
      <selection activeCell="M27" sqref="G3:M27"/>
    </sheetView>
  </sheetViews>
  <sheetFormatPr defaultRowHeight="15"/>
  <cols>
    <col min="1" max="5" width="12.7109375" style="21" customWidth="1"/>
    <col min="6" max="9" width="9.140625" style="21"/>
    <col min="10" max="10" width="16.5703125" style="21" bestFit="1" customWidth="1"/>
    <col min="11" max="13" width="9.140625" style="21"/>
    <col min="14" max="14" width="4.7109375" style="21" customWidth="1"/>
    <col min="15" max="15" width="9.140625" style="21"/>
  </cols>
  <sheetData>
    <row r="1" spans="1:13">
      <c r="B1" s="21">
        <v>-1</v>
      </c>
      <c r="D1" s="21">
        <v>-1</v>
      </c>
    </row>
    <row r="2" spans="1:13" ht="15.75" thickBot="1"/>
    <row r="3" spans="1:13" ht="21">
      <c r="B3" s="22"/>
      <c r="C3" s="22"/>
      <c r="G3" s="23"/>
      <c r="H3" s="23"/>
      <c r="I3" s="23"/>
      <c r="J3" s="24"/>
      <c r="K3" s="23"/>
      <c r="L3" s="23"/>
      <c r="M3" s="23"/>
    </row>
    <row r="4" spans="1:13" ht="25.5" thickBot="1">
      <c r="A4" s="22" t="s">
        <v>12</v>
      </c>
      <c r="B4" s="25" t="s">
        <v>184</v>
      </c>
      <c r="C4" s="26" t="s">
        <v>185</v>
      </c>
      <c r="D4" s="26" t="s">
        <v>183</v>
      </c>
      <c r="E4" s="26" t="s">
        <v>186</v>
      </c>
      <c r="F4" s="27"/>
      <c r="G4" s="28"/>
      <c r="H4" s="28"/>
      <c r="I4" s="28"/>
      <c r="J4" s="28"/>
      <c r="K4" s="28"/>
      <c r="L4" s="28"/>
      <c r="M4" s="28"/>
    </row>
    <row r="5" spans="1:13">
      <c r="A5" s="21">
        <v>0</v>
      </c>
      <c r="B5" s="21">
        <v>-1849</v>
      </c>
      <c r="C5" s="21">
        <v>1721</v>
      </c>
      <c r="D5" s="21">
        <v>-1588</v>
      </c>
      <c r="E5" s="21">
        <v>1506</v>
      </c>
      <c r="G5" s="28"/>
      <c r="H5" s="28"/>
      <c r="I5" s="28"/>
      <c r="J5" s="28"/>
      <c r="K5" s="28"/>
      <c r="L5" s="28"/>
      <c r="M5" s="28"/>
    </row>
    <row r="6" spans="1:13">
      <c r="A6" s="21">
        <v>1</v>
      </c>
      <c r="B6" s="21">
        <v>-1792</v>
      </c>
      <c r="C6" s="21">
        <v>1838</v>
      </c>
      <c r="D6" s="21">
        <v>-1613</v>
      </c>
      <c r="E6" s="21">
        <v>1457</v>
      </c>
      <c r="G6" s="28"/>
      <c r="H6" s="28"/>
      <c r="I6" s="28"/>
      <c r="J6" s="28"/>
      <c r="K6" s="28"/>
      <c r="L6" s="28"/>
      <c r="M6" s="28"/>
    </row>
    <row r="7" spans="1:13">
      <c r="A7" s="21">
        <v>2</v>
      </c>
      <c r="B7" s="21">
        <v>-1716</v>
      </c>
      <c r="C7" s="21">
        <v>1767</v>
      </c>
      <c r="D7" s="21">
        <v>-1644</v>
      </c>
      <c r="E7" s="21">
        <v>1569</v>
      </c>
      <c r="G7" s="28"/>
      <c r="H7" s="28"/>
      <c r="I7" s="28"/>
      <c r="J7" s="28"/>
      <c r="K7" s="28"/>
      <c r="L7" s="28"/>
      <c r="M7" s="28"/>
    </row>
    <row r="8" spans="1:13">
      <c r="A8" s="21">
        <v>3</v>
      </c>
      <c r="B8" s="21">
        <v>-1736</v>
      </c>
      <c r="C8" s="21">
        <v>1665</v>
      </c>
      <c r="D8" s="21">
        <v>-1677</v>
      </c>
      <c r="E8" s="21">
        <v>1665</v>
      </c>
      <c r="G8" s="28"/>
      <c r="H8" s="28"/>
      <c r="I8" s="28"/>
      <c r="J8" s="28"/>
      <c r="K8" s="28"/>
      <c r="L8" s="28"/>
      <c r="M8" s="28"/>
    </row>
    <row r="9" spans="1:13">
      <c r="A9" s="21">
        <v>4</v>
      </c>
      <c r="B9" s="21">
        <v>-1790</v>
      </c>
      <c r="C9" s="21">
        <v>1760</v>
      </c>
      <c r="D9" s="21">
        <v>-1730</v>
      </c>
      <c r="E9" s="21">
        <v>1596</v>
      </c>
      <c r="G9" s="28"/>
      <c r="H9" s="28"/>
      <c r="I9" s="28"/>
      <c r="J9" s="28"/>
      <c r="K9" s="28"/>
      <c r="L9" s="28"/>
      <c r="M9" s="28"/>
    </row>
    <row r="10" spans="1:13">
      <c r="A10" s="21">
        <v>5</v>
      </c>
      <c r="B10" s="21">
        <v>-1782</v>
      </c>
      <c r="C10" s="21">
        <v>1752</v>
      </c>
      <c r="D10" s="21">
        <v>-1705</v>
      </c>
      <c r="E10" s="21">
        <v>1639</v>
      </c>
      <c r="G10" s="28"/>
      <c r="H10" s="28"/>
      <c r="I10" s="28"/>
      <c r="J10" s="28"/>
      <c r="K10" s="28"/>
      <c r="L10" s="28"/>
      <c r="M10" s="28"/>
    </row>
    <row r="11" spans="1:13">
      <c r="A11" s="21">
        <v>6</v>
      </c>
      <c r="B11" s="21">
        <v>-1808</v>
      </c>
      <c r="C11" s="21">
        <v>1701</v>
      </c>
      <c r="D11" s="21">
        <v>-1736</v>
      </c>
      <c r="E11" s="21">
        <v>1672</v>
      </c>
      <c r="G11" s="28"/>
      <c r="H11" s="28"/>
      <c r="I11" s="28"/>
      <c r="J11" s="28"/>
      <c r="K11" s="28"/>
      <c r="L11" s="28"/>
      <c r="M11" s="28"/>
    </row>
    <row r="12" spans="1:13">
      <c r="A12" s="21">
        <v>7</v>
      </c>
      <c r="B12" s="21">
        <v>-1895</v>
      </c>
      <c r="C12" s="21">
        <v>1712</v>
      </c>
      <c r="D12" s="21">
        <v>-1726</v>
      </c>
      <c r="E12" s="21">
        <v>1679</v>
      </c>
      <c r="G12" s="28"/>
      <c r="H12" s="28"/>
      <c r="I12" s="28"/>
      <c r="J12" s="28"/>
      <c r="K12" s="28"/>
      <c r="L12" s="28"/>
      <c r="M12" s="28"/>
    </row>
    <row r="13" spans="1:13">
      <c r="A13" s="21">
        <v>8</v>
      </c>
      <c r="B13" s="21">
        <v>-1803</v>
      </c>
      <c r="C13" s="21">
        <v>1728</v>
      </c>
      <c r="D13" s="21">
        <v>-1769</v>
      </c>
      <c r="E13" s="21">
        <v>1716</v>
      </c>
      <c r="G13" s="28"/>
      <c r="H13" s="28"/>
      <c r="I13" s="28"/>
      <c r="J13" s="28"/>
      <c r="K13" s="28"/>
      <c r="L13" s="28"/>
      <c r="M13" s="28"/>
    </row>
    <row r="14" spans="1:13">
      <c r="A14" s="21">
        <v>9</v>
      </c>
      <c r="B14" s="21">
        <v>-1822</v>
      </c>
      <c r="C14" s="21">
        <v>1733</v>
      </c>
      <c r="D14" s="21">
        <v>-1717</v>
      </c>
      <c r="E14" s="21">
        <v>1633</v>
      </c>
      <c r="G14" s="28"/>
      <c r="H14" s="28"/>
      <c r="I14" s="28"/>
      <c r="J14" s="28"/>
      <c r="K14" s="28"/>
      <c r="L14" s="28"/>
      <c r="M14" s="28"/>
    </row>
    <row r="15" spans="1:13">
      <c r="A15" s="21">
        <v>10</v>
      </c>
      <c r="B15" s="21">
        <v>-1772</v>
      </c>
      <c r="C15" s="21">
        <v>1610</v>
      </c>
      <c r="D15" s="21">
        <v>-1744</v>
      </c>
      <c r="E15" s="21">
        <v>1623</v>
      </c>
      <c r="G15" s="28"/>
      <c r="H15" s="28"/>
      <c r="I15" s="28"/>
      <c r="J15" s="28"/>
      <c r="K15" s="28"/>
      <c r="L15" s="28"/>
      <c r="M15" s="28"/>
    </row>
    <row r="16" spans="1:13">
      <c r="A16" s="21">
        <v>11</v>
      </c>
      <c r="B16" s="21">
        <v>-1791</v>
      </c>
      <c r="C16" s="21">
        <v>1777</v>
      </c>
      <c r="D16" s="21">
        <v>-1737</v>
      </c>
      <c r="E16" s="21">
        <v>1684</v>
      </c>
      <c r="G16" s="28"/>
      <c r="H16" s="28"/>
      <c r="I16" s="28"/>
      <c r="J16" s="28"/>
      <c r="K16" s="28"/>
      <c r="L16" s="28"/>
      <c r="M16" s="28"/>
    </row>
    <row r="17" spans="1:13">
      <c r="A17" s="21">
        <v>12</v>
      </c>
      <c r="B17" s="21">
        <v>-1864</v>
      </c>
      <c r="C17" s="21">
        <v>1702</v>
      </c>
      <c r="D17" s="21">
        <v>-1726</v>
      </c>
      <c r="E17" s="21">
        <v>1552</v>
      </c>
      <c r="G17" s="28"/>
      <c r="H17" s="28"/>
      <c r="I17" s="28"/>
      <c r="J17" s="28"/>
      <c r="K17" s="28"/>
      <c r="L17" s="28"/>
      <c r="M17" s="28"/>
    </row>
    <row r="18" spans="1:13">
      <c r="A18" s="21">
        <v>13</v>
      </c>
      <c r="B18" s="21">
        <v>-1906</v>
      </c>
      <c r="C18" s="21">
        <v>1859</v>
      </c>
      <c r="D18" s="21">
        <v>-1573</v>
      </c>
      <c r="E18" s="21">
        <v>1507</v>
      </c>
      <c r="G18" s="28"/>
      <c r="H18" s="28"/>
      <c r="I18" s="28"/>
      <c r="J18" s="28"/>
      <c r="K18" s="28"/>
      <c r="L18" s="28"/>
      <c r="M18" s="28"/>
    </row>
    <row r="19" spans="1:13">
      <c r="A19" s="21">
        <v>14</v>
      </c>
      <c r="B19" s="21">
        <v>-1862</v>
      </c>
      <c r="C19" s="21">
        <v>1870</v>
      </c>
      <c r="D19" s="21">
        <v>-1557</v>
      </c>
      <c r="E19" s="21">
        <v>1451</v>
      </c>
      <c r="G19" s="28"/>
      <c r="H19" s="28"/>
      <c r="I19" s="28"/>
      <c r="J19" s="28"/>
      <c r="K19" s="28"/>
      <c r="L19" s="28"/>
      <c r="M19" s="28"/>
    </row>
    <row r="20" spans="1:13">
      <c r="A20" s="21">
        <v>15</v>
      </c>
      <c r="B20" s="21">
        <v>-1942</v>
      </c>
      <c r="C20" s="21">
        <v>1856</v>
      </c>
      <c r="D20" s="21">
        <v>-1481</v>
      </c>
      <c r="E20" s="21">
        <v>1380</v>
      </c>
      <c r="G20" s="28"/>
      <c r="H20" s="28"/>
      <c r="I20" s="28"/>
      <c r="J20" s="28"/>
      <c r="K20" s="28"/>
      <c r="L20" s="28"/>
      <c r="M20" s="28"/>
    </row>
    <row r="21" spans="1:13">
      <c r="A21" s="21">
        <v>16</v>
      </c>
      <c r="B21" s="21">
        <v>-2022</v>
      </c>
      <c r="C21" s="21">
        <v>1871</v>
      </c>
      <c r="D21" s="21">
        <v>-1476</v>
      </c>
      <c r="E21" s="21">
        <v>1259</v>
      </c>
      <c r="G21" s="28"/>
      <c r="H21" s="28"/>
      <c r="I21" s="28"/>
      <c r="J21" s="28"/>
      <c r="K21" s="28"/>
      <c r="L21" s="28"/>
      <c r="M21" s="28"/>
    </row>
    <row r="22" spans="1:13">
      <c r="A22" s="21">
        <v>17</v>
      </c>
      <c r="B22" s="21">
        <v>-1997</v>
      </c>
      <c r="C22" s="21">
        <v>1861</v>
      </c>
      <c r="D22" s="21">
        <v>-1485</v>
      </c>
      <c r="E22" s="21">
        <v>1331</v>
      </c>
      <c r="G22" s="28"/>
      <c r="H22" s="28"/>
      <c r="I22" s="28"/>
      <c r="J22" s="28"/>
      <c r="K22" s="28"/>
      <c r="L22" s="28"/>
      <c r="M22" s="28"/>
    </row>
    <row r="23" spans="1:13">
      <c r="A23" s="21">
        <v>18</v>
      </c>
      <c r="B23" s="21">
        <v>-2498</v>
      </c>
      <c r="C23" s="21">
        <v>2248</v>
      </c>
      <c r="D23" s="21">
        <v>-979</v>
      </c>
      <c r="E23" s="21">
        <v>911</v>
      </c>
      <c r="G23" s="28"/>
      <c r="H23" s="28"/>
      <c r="I23" s="28"/>
      <c r="J23" s="28"/>
      <c r="K23" s="28"/>
      <c r="L23" s="28"/>
      <c r="M23" s="28"/>
    </row>
    <row r="24" spans="1:13">
      <c r="A24" s="21">
        <v>19</v>
      </c>
      <c r="B24" s="21">
        <v>-2534</v>
      </c>
      <c r="C24" s="21">
        <v>2383</v>
      </c>
      <c r="D24" s="21">
        <v>-1020</v>
      </c>
      <c r="E24" s="21">
        <v>889</v>
      </c>
      <c r="G24" s="28"/>
      <c r="H24" s="28"/>
      <c r="I24" s="28"/>
      <c r="J24" s="28"/>
      <c r="K24" s="28"/>
      <c r="L24" s="28"/>
      <c r="M24" s="28"/>
    </row>
    <row r="25" spans="1:13">
      <c r="A25" s="21">
        <v>20</v>
      </c>
      <c r="B25" s="21">
        <v>-2565</v>
      </c>
      <c r="C25" s="21">
        <v>2500</v>
      </c>
      <c r="D25" s="21">
        <v>-977</v>
      </c>
      <c r="E25" s="21">
        <v>986</v>
      </c>
      <c r="G25" s="28"/>
      <c r="H25" s="28"/>
      <c r="I25" s="28"/>
      <c r="J25" s="28"/>
      <c r="K25" s="28"/>
      <c r="L25" s="28"/>
      <c r="M25" s="28"/>
    </row>
    <row r="26" spans="1:13">
      <c r="A26" s="21">
        <v>21</v>
      </c>
      <c r="B26" s="21">
        <v>-2777</v>
      </c>
      <c r="C26" s="21">
        <v>2577</v>
      </c>
      <c r="D26" s="21">
        <v>-1131</v>
      </c>
      <c r="E26" s="21">
        <v>1018</v>
      </c>
      <c r="G26" s="28"/>
      <c r="H26" s="28"/>
      <c r="I26" s="28"/>
      <c r="J26" s="28"/>
      <c r="K26" s="28"/>
      <c r="L26" s="28"/>
      <c r="M26" s="28"/>
    </row>
    <row r="27" spans="1:13" ht="15.75" thickBot="1">
      <c r="A27" s="21">
        <v>22</v>
      </c>
      <c r="B27" s="21">
        <v>-2598</v>
      </c>
      <c r="C27" s="21">
        <v>2479</v>
      </c>
      <c r="D27" s="21">
        <v>-1305</v>
      </c>
      <c r="E27" s="21">
        <v>1204</v>
      </c>
      <c r="G27" s="29"/>
      <c r="H27" s="29"/>
      <c r="I27" s="29"/>
      <c r="J27" s="29"/>
      <c r="K27" s="29"/>
      <c r="L27" s="29"/>
      <c r="M27" s="29"/>
    </row>
    <row r="28" spans="1:13">
      <c r="A28" s="21">
        <v>23</v>
      </c>
      <c r="B28" s="21">
        <v>-2420</v>
      </c>
      <c r="C28" s="21">
        <v>2353</v>
      </c>
      <c r="D28" s="21">
        <v>-1642</v>
      </c>
      <c r="E28" s="21">
        <v>1554</v>
      </c>
      <c r="G28" s="30" t="s">
        <v>13</v>
      </c>
    </row>
    <row r="29" spans="1:13">
      <c r="A29" s="21">
        <v>24</v>
      </c>
      <c r="B29" s="21">
        <v>-2629</v>
      </c>
      <c r="C29" s="21">
        <v>2494</v>
      </c>
      <c r="D29" s="21">
        <v>-1980</v>
      </c>
      <c r="E29" s="21">
        <v>1742</v>
      </c>
    </row>
    <row r="30" spans="1:13">
      <c r="A30" s="21">
        <v>25</v>
      </c>
      <c r="B30" s="21">
        <v>-2610</v>
      </c>
      <c r="C30" s="21">
        <v>2500</v>
      </c>
      <c r="D30" s="21">
        <v>-2107</v>
      </c>
      <c r="E30" s="21">
        <v>1946</v>
      </c>
    </row>
    <row r="31" spans="1:13">
      <c r="A31" s="21">
        <v>26</v>
      </c>
      <c r="B31" s="21">
        <v>-2477</v>
      </c>
      <c r="C31" s="21">
        <v>2415</v>
      </c>
      <c r="D31" s="21">
        <v>-2313</v>
      </c>
      <c r="E31" s="21">
        <v>2206</v>
      </c>
    </row>
    <row r="32" spans="1:13">
      <c r="A32" s="21">
        <v>27</v>
      </c>
      <c r="B32" s="21">
        <v>-2551</v>
      </c>
      <c r="C32" s="21">
        <v>2424</v>
      </c>
      <c r="D32" s="21">
        <v>-2455</v>
      </c>
      <c r="E32" s="21">
        <v>2382</v>
      </c>
    </row>
    <row r="33" spans="1:5">
      <c r="A33" s="21">
        <v>28</v>
      </c>
      <c r="B33" s="21">
        <v>-2453</v>
      </c>
      <c r="C33" s="21">
        <v>2304</v>
      </c>
      <c r="D33" s="21">
        <v>-2684</v>
      </c>
      <c r="E33" s="21">
        <v>2534</v>
      </c>
    </row>
    <row r="34" spans="1:5">
      <c r="A34" s="21">
        <v>29</v>
      </c>
      <c r="B34" s="21">
        <v>-2415</v>
      </c>
      <c r="C34" s="21">
        <v>2288</v>
      </c>
      <c r="D34" s="21">
        <v>-2803</v>
      </c>
      <c r="E34" s="21">
        <v>2649</v>
      </c>
    </row>
    <row r="35" spans="1:5">
      <c r="A35" s="21">
        <v>30</v>
      </c>
      <c r="B35" s="21">
        <v>-2375</v>
      </c>
      <c r="C35" s="21">
        <v>2232</v>
      </c>
      <c r="D35" s="21">
        <v>-2955</v>
      </c>
      <c r="E35" s="21">
        <v>2738</v>
      </c>
    </row>
    <row r="36" spans="1:5">
      <c r="A36" s="21">
        <v>31</v>
      </c>
      <c r="B36" s="21">
        <v>-2411</v>
      </c>
      <c r="C36" s="21">
        <v>2230</v>
      </c>
      <c r="D36" s="21">
        <v>-2946</v>
      </c>
      <c r="E36" s="21">
        <v>2860</v>
      </c>
    </row>
    <row r="37" spans="1:5">
      <c r="A37" s="21">
        <v>32</v>
      </c>
      <c r="B37" s="21">
        <v>-2224</v>
      </c>
      <c r="C37" s="21">
        <v>2182</v>
      </c>
      <c r="D37" s="21">
        <v>-3100</v>
      </c>
      <c r="E37" s="21">
        <v>2897</v>
      </c>
    </row>
    <row r="38" spans="1:5">
      <c r="A38" s="21">
        <v>33</v>
      </c>
      <c r="B38" s="21">
        <v>-2192</v>
      </c>
      <c r="C38" s="21">
        <v>2167</v>
      </c>
      <c r="D38" s="21">
        <v>-3139</v>
      </c>
      <c r="E38" s="21">
        <v>2962</v>
      </c>
    </row>
    <row r="39" spans="1:5">
      <c r="A39" s="21">
        <v>34</v>
      </c>
      <c r="B39" s="21">
        <v>-2090</v>
      </c>
      <c r="C39" s="21">
        <v>2098</v>
      </c>
      <c r="D39" s="21">
        <v>-3095</v>
      </c>
      <c r="E39" s="21">
        <v>2917</v>
      </c>
    </row>
    <row r="40" spans="1:5">
      <c r="A40" s="21">
        <v>35</v>
      </c>
      <c r="B40" s="21">
        <v>-2115</v>
      </c>
      <c r="C40" s="21">
        <v>2111</v>
      </c>
      <c r="D40" s="21">
        <v>-3053</v>
      </c>
      <c r="E40" s="21">
        <v>3042</v>
      </c>
    </row>
    <row r="41" spans="1:5">
      <c r="A41" s="21">
        <v>36</v>
      </c>
      <c r="B41" s="21">
        <v>-2002</v>
      </c>
      <c r="C41" s="21">
        <v>1973</v>
      </c>
      <c r="D41" s="21">
        <v>-2953</v>
      </c>
      <c r="E41" s="21">
        <v>2940</v>
      </c>
    </row>
    <row r="42" spans="1:5">
      <c r="A42" s="21">
        <v>37</v>
      </c>
      <c r="B42" s="21">
        <v>-2025</v>
      </c>
      <c r="C42" s="21">
        <v>2004</v>
      </c>
      <c r="D42" s="21">
        <v>-2951</v>
      </c>
      <c r="E42" s="21">
        <v>2994</v>
      </c>
    </row>
    <row r="43" spans="1:5">
      <c r="A43" s="21">
        <v>38</v>
      </c>
      <c r="B43" s="21">
        <v>-1964</v>
      </c>
      <c r="C43" s="21">
        <v>1973</v>
      </c>
      <c r="D43" s="21">
        <v>-3059</v>
      </c>
      <c r="E43" s="21">
        <v>2952</v>
      </c>
    </row>
    <row r="44" spans="1:5">
      <c r="A44" s="21">
        <v>39</v>
      </c>
      <c r="B44" s="21">
        <v>-1954</v>
      </c>
      <c r="C44" s="21">
        <v>1982</v>
      </c>
      <c r="D44" s="21">
        <v>-3137</v>
      </c>
      <c r="E44" s="21">
        <v>3035</v>
      </c>
    </row>
    <row r="45" spans="1:5">
      <c r="A45" s="21">
        <v>40</v>
      </c>
      <c r="B45" s="21">
        <v>-2039</v>
      </c>
      <c r="C45" s="21">
        <v>1950</v>
      </c>
      <c r="D45" s="21">
        <v>-3044</v>
      </c>
      <c r="E45" s="21">
        <v>2922</v>
      </c>
    </row>
    <row r="46" spans="1:5">
      <c r="A46" s="21">
        <v>41</v>
      </c>
      <c r="B46" s="21">
        <v>-1896</v>
      </c>
      <c r="C46" s="21">
        <v>1925</v>
      </c>
      <c r="D46" s="21">
        <v>-3195</v>
      </c>
      <c r="E46" s="21">
        <v>2998</v>
      </c>
    </row>
    <row r="47" spans="1:5">
      <c r="A47" s="21">
        <v>42</v>
      </c>
      <c r="B47" s="21">
        <v>-1838</v>
      </c>
      <c r="C47" s="21">
        <v>1900</v>
      </c>
      <c r="D47" s="21">
        <v>-2997</v>
      </c>
      <c r="E47" s="21">
        <v>2931</v>
      </c>
    </row>
    <row r="48" spans="1:5">
      <c r="A48" s="21">
        <v>43</v>
      </c>
      <c r="B48" s="21">
        <v>-1841</v>
      </c>
      <c r="C48" s="21">
        <v>1879</v>
      </c>
      <c r="D48" s="21">
        <v>-3013</v>
      </c>
      <c r="E48" s="21">
        <v>2899</v>
      </c>
    </row>
    <row r="49" spans="1:5">
      <c r="A49" s="21">
        <v>44</v>
      </c>
      <c r="B49" s="21">
        <v>-1804</v>
      </c>
      <c r="C49" s="21">
        <v>1854</v>
      </c>
      <c r="D49" s="21">
        <v>-3104</v>
      </c>
      <c r="E49" s="21">
        <v>2943</v>
      </c>
    </row>
    <row r="50" spans="1:5">
      <c r="A50" s="21">
        <v>45</v>
      </c>
      <c r="B50" s="21">
        <v>-1769</v>
      </c>
      <c r="C50" s="21">
        <v>1783</v>
      </c>
      <c r="D50" s="21">
        <v>-3000</v>
      </c>
      <c r="E50" s="21">
        <v>2754</v>
      </c>
    </row>
    <row r="51" spans="1:5">
      <c r="A51" s="21">
        <v>46</v>
      </c>
      <c r="B51" s="21">
        <v>-1810</v>
      </c>
      <c r="C51" s="21">
        <v>1909</v>
      </c>
      <c r="D51" s="21">
        <v>-2994</v>
      </c>
      <c r="E51" s="21">
        <v>2610</v>
      </c>
    </row>
    <row r="52" spans="1:5">
      <c r="A52" s="21">
        <v>47</v>
      </c>
      <c r="B52" s="21">
        <v>-1768</v>
      </c>
      <c r="C52" s="21">
        <v>1929</v>
      </c>
      <c r="D52" s="21">
        <v>-2903</v>
      </c>
      <c r="E52" s="21">
        <v>2685</v>
      </c>
    </row>
    <row r="53" spans="1:5">
      <c r="A53" s="21">
        <v>48</v>
      </c>
      <c r="B53" s="21">
        <v>-1864</v>
      </c>
      <c r="C53" s="21">
        <v>1830</v>
      </c>
      <c r="D53" s="21">
        <v>-2810</v>
      </c>
      <c r="E53" s="21">
        <v>2531</v>
      </c>
    </row>
    <row r="54" spans="1:5">
      <c r="A54" s="21">
        <v>49</v>
      </c>
      <c r="B54" s="21">
        <v>-1987</v>
      </c>
      <c r="C54" s="21">
        <v>1993</v>
      </c>
      <c r="D54" s="21">
        <v>-2760</v>
      </c>
      <c r="E54" s="21">
        <v>2516</v>
      </c>
    </row>
    <row r="55" spans="1:5">
      <c r="A55" s="21">
        <v>50</v>
      </c>
      <c r="B55" s="21">
        <v>-2212</v>
      </c>
      <c r="C55" s="21">
        <v>2208</v>
      </c>
      <c r="D55" s="21">
        <v>-2766</v>
      </c>
      <c r="E55" s="21">
        <v>2456</v>
      </c>
    </row>
    <row r="56" spans="1:5">
      <c r="A56" s="21">
        <v>51</v>
      </c>
      <c r="B56" s="21">
        <v>-2082</v>
      </c>
      <c r="C56" s="21">
        <v>2252</v>
      </c>
      <c r="D56" s="21">
        <v>-2611</v>
      </c>
      <c r="E56" s="21">
        <v>2250</v>
      </c>
    </row>
    <row r="57" spans="1:5">
      <c r="A57" s="21">
        <v>52</v>
      </c>
      <c r="B57" s="21">
        <v>-2293</v>
      </c>
      <c r="C57" s="21">
        <v>2275</v>
      </c>
      <c r="D57" s="21">
        <v>-2600</v>
      </c>
      <c r="E57" s="21">
        <v>2310</v>
      </c>
    </row>
    <row r="58" spans="1:5">
      <c r="A58" s="21">
        <v>53</v>
      </c>
      <c r="B58" s="21">
        <v>-2348</v>
      </c>
      <c r="C58" s="21">
        <v>2330</v>
      </c>
      <c r="D58" s="21">
        <v>-2681</v>
      </c>
      <c r="E58" s="21">
        <v>2198</v>
      </c>
    </row>
    <row r="59" spans="1:5">
      <c r="A59" s="21">
        <v>54</v>
      </c>
      <c r="B59" s="21">
        <v>-2365</v>
      </c>
      <c r="C59" s="21">
        <v>2364</v>
      </c>
      <c r="D59" s="21">
        <v>-2470</v>
      </c>
      <c r="E59" s="21">
        <v>2124</v>
      </c>
    </row>
    <row r="60" spans="1:5">
      <c r="A60" s="21">
        <v>55</v>
      </c>
      <c r="B60" s="21">
        <v>-2345</v>
      </c>
      <c r="C60" s="21">
        <v>2471</v>
      </c>
      <c r="D60" s="21">
        <v>-2509</v>
      </c>
      <c r="E60" s="21">
        <v>1956</v>
      </c>
    </row>
    <row r="61" spans="1:5">
      <c r="A61" s="21">
        <v>56</v>
      </c>
      <c r="B61" s="21">
        <v>-2481</v>
      </c>
      <c r="C61" s="21">
        <v>2396</v>
      </c>
      <c r="D61" s="21">
        <v>-2395</v>
      </c>
      <c r="E61" s="21">
        <v>1942</v>
      </c>
    </row>
    <row r="62" spans="1:5">
      <c r="A62" s="21">
        <v>57</v>
      </c>
      <c r="B62" s="21">
        <v>-2452</v>
      </c>
      <c r="C62" s="21">
        <v>2445</v>
      </c>
      <c r="D62" s="21">
        <v>-2293</v>
      </c>
      <c r="E62" s="21">
        <v>1877</v>
      </c>
    </row>
    <row r="63" spans="1:5">
      <c r="A63" s="21">
        <v>58</v>
      </c>
      <c r="B63" s="21">
        <v>-2384</v>
      </c>
      <c r="C63" s="21">
        <v>2414</v>
      </c>
      <c r="D63" s="21">
        <v>-2157</v>
      </c>
      <c r="E63" s="21">
        <v>1825</v>
      </c>
    </row>
    <row r="64" spans="1:5">
      <c r="A64" s="21">
        <v>59</v>
      </c>
      <c r="B64" s="21">
        <v>-2292</v>
      </c>
      <c r="C64" s="21">
        <v>2388</v>
      </c>
      <c r="D64" s="21">
        <v>-1977</v>
      </c>
      <c r="E64" s="21">
        <v>1665</v>
      </c>
    </row>
    <row r="65" spans="1:5">
      <c r="A65" s="21">
        <v>60</v>
      </c>
      <c r="B65" s="21">
        <v>-2251</v>
      </c>
      <c r="C65" s="21">
        <v>2370</v>
      </c>
      <c r="D65" s="21">
        <v>-1796</v>
      </c>
      <c r="E65" s="21">
        <v>1556</v>
      </c>
    </row>
    <row r="66" spans="1:5">
      <c r="A66" s="21">
        <v>61</v>
      </c>
      <c r="B66" s="21">
        <v>-2227</v>
      </c>
      <c r="C66" s="21">
        <v>2308</v>
      </c>
      <c r="D66" s="21">
        <v>-1640</v>
      </c>
      <c r="E66" s="21">
        <v>1434</v>
      </c>
    </row>
    <row r="67" spans="1:5">
      <c r="A67" s="21">
        <v>62</v>
      </c>
      <c r="B67" s="21">
        <v>-2220</v>
      </c>
      <c r="C67" s="21">
        <v>2297</v>
      </c>
      <c r="D67" s="21">
        <v>-1557</v>
      </c>
      <c r="E67" s="21">
        <v>1283</v>
      </c>
    </row>
    <row r="68" spans="1:5">
      <c r="A68" s="21">
        <v>63</v>
      </c>
      <c r="B68" s="21">
        <v>-2184</v>
      </c>
      <c r="C68" s="21">
        <v>2162</v>
      </c>
      <c r="D68" s="21">
        <v>-1368</v>
      </c>
      <c r="E68" s="21">
        <v>1206</v>
      </c>
    </row>
    <row r="69" spans="1:5">
      <c r="A69" s="21">
        <v>64</v>
      </c>
      <c r="B69" s="21">
        <v>-2027</v>
      </c>
      <c r="C69" s="21">
        <v>2164</v>
      </c>
      <c r="D69" s="21">
        <v>-1341</v>
      </c>
      <c r="E69" s="21">
        <v>1165</v>
      </c>
    </row>
    <row r="70" spans="1:5">
      <c r="A70" s="21">
        <v>65</v>
      </c>
      <c r="B70" s="21">
        <v>-1939</v>
      </c>
      <c r="C70" s="21">
        <v>2168</v>
      </c>
      <c r="D70" s="21">
        <v>-1183</v>
      </c>
      <c r="E70" s="21">
        <v>1077</v>
      </c>
    </row>
    <row r="71" spans="1:5">
      <c r="A71" s="21">
        <v>66</v>
      </c>
      <c r="B71" s="21">
        <v>-1900</v>
      </c>
      <c r="C71" s="21">
        <v>2006</v>
      </c>
      <c r="D71" s="21">
        <v>-1057</v>
      </c>
      <c r="E71" s="21">
        <v>1018</v>
      </c>
    </row>
    <row r="72" spans="1:5">
      <c r="A72" s="21">
        <v>67</v>
      </c>
      <c r="B72" s="21">
        <v>-1863</v>
      </c>
      <c r="C72" s="21">
        <v>2003</v>
      </c>
      <c r="D72" s="21">
        <v>-1009</v>
      </c>
      <c r="E72" s="21">
        <v>989</v>
      </c>
    </row>
    <row r="73" spans="1:5">
      <c r="A73" s="21">
        <v>68</v>
      </c>
      <c r="B73" s="21">
        <v>-1804</v>
      </c>
      <c r="C73" s="21">
        <v>1985</v>
      </c>
      <c r="D73" s="21">
        <v>-918</v>
      </c>
      <c r="E73" s="21">
        <v>916</v>
      </c>
    </row>
    <row r="74" spans="1:5">
      <c r="A74" s="21">
        <v>69</v>
      </c>
      <c r="B74" s="21">
        <v>-1735</v>
      </c>
      <c r="C74" s="21">
        <v>1752</v>
      </c>
      <c r="D74" s="21">
        <v>-870</v>
      </c>
      <c r="E74" s="21">
        <v>907</v>
      </c>
    </row>
    <row r="75" spans="1:5">
      <c r="A75" s="21">
        <v>70</v>
      </c>
      <c r="B75" s="21">
        <v>-1607</v>
      </c>
      <c r="C75" s="21">
        <v>1703</v>
      </c>
      <c r="D75" s="21">
        <v>-816</v>
      </c>
      <c r="E75" s="21">
        <v>800</v>
      </c>
    </row>
    <row r="76" spans="1:5">
      <c r="A76" s="21">
        <v>71</v>
      </c>
      <c r="B76" s="21">
        <v>-1502</v>
      </c>
      <c r="C76" s="21">
        <v>1680</v>
      </c>
      <c r="D76" s="21">
        <v>-823</v>
      </c>
      <c r="E76" s="21">
        <v>834</v>
      </c>
    </row>
    <row r="77" spans="1:5">
      <c r="A77" s="21">
        <v>72</v>
      </c>
      <c r="B77" s="21">
        <v>-1478</v>
      </c>
      <c r="C77" s="21">
        <v>1619</v>
      </c>
      <c r="D77" s="21">
        <v>-849</v>
      </c>
      <c r="E77" s="21">
        <v>807</v>
      </c>
    </row>
    <row r="78" spans="1:5">
      <c r="A78" s="21">
        <v>73</v>
      </c>
      <c r="B78" s="21">
        <v>-1419</v>
      </c>
      <c r="C78" s="21">
        <v>1619</v>
      </c>
      <c r="D78" s="21">
        <v>-749</v>
      </c>
      <c r="E78" s="21">
        <v>736</v>
      </c>
    </row>
    <row r="79" spans="1:5">
      <c r="A79" s="21">
        <v>74</v>
      </c>
      <c r="B79" s="21">
        <v>-1352</v>
      </c>
      <c r="C79" s="21">
        <v>1510</v>
      </c>
      <c r="D79" s="21">
        <v>-712</v>
      </c>
      <c r="E79" s="21">
        <v>726</v>
      </c>
    </row>
    <row r="80" spans="1:5">
      <c r="A80" s="21">
        <v>75</v>
      </c>
      <c r="B80" s="21">
        <v>-1321</v>
      </c>
      <c r="C80" s="21">
        <v>1440</v>
      </c>
      <c r="D80" s="21">
        <v>-586</v>
      </c>
      <c r="E80" s="21">
        <v>597</v>
      </c>
    </row>
    <row r="81" spans="1:5">
      <c r="A81" s="21">
        <v>76</v>
      </c>
      <c r="B81" s="21">
        <v>-1092</v>
      </c>
      <c r="C81" s="21">
        <v>1221</v>
      </c>
      <c r="D81" s="21">
        <v>-506</v>
      </c>
      <c r="E81" s="21">
        <v>576</v>
      </c>
    </row>
    <row r="82" spans="1:5">
      <c r="A82" s="21">
        <v>77</v>
      </c>
      <c r="B82" s="21">
        <v>-1117</v>
      </c>
      <c r="C82" s="21">
        <v>1356</v>
      </c>
      <c r="D82" s="21">
        <v>-512</v>
      </c>
      <c r="E82" s="21">
        <v>474</v>
      </c>
    </row>
    <row r="83" spans="1:5">
      <c r="A83" s="21">
        <v>78</v>
      </c>
      <c r="B83" s="21">
        <v>-1063</v>
      </c>
      <c r="C83" s="21">
        <v>1287</v>
      </c>
      <c r="D83" s="21">
        <v>-412</v>
      </c>
      <c r="E83" s="21">
        <v>434</v>
      </c>
    </row>
    <row r="84" spans="1:5">
      <c r="A84" s="21">
        <v>79</v>
      </c>
      <c r="B84" s="21">
        <v>-1028</v>
      </c>
      <c r="C84" s="21">
        <v>1280</v>
      </c>
      <c r="D84" s="21">
        <v>-339</v>
      </c>
      <c r="E84" s="21">
        <v>404</v>
      </c>
    </row>
    <row r="85" spans="1:5">
      <c r="A85" s="21">
        <v>80</v>
      </c>
      <c r="B85" s="21">
        <v>-854</v>
      </c>
      <c r="C85" s="21">
        <v>1201</v>
      </c>
      <c r="D85" s="21">
        <v>-320</v>
      </c>
      <c r="E85" s="21">
        <v>383</v>
      </c>
    </row>
    <row r="86" spans="1:5">
      <c r="A86" s="21">
        <v>81</v>
      </c>
      <c r="B86" s="21">
        <v>-829</v>
      </c>
      <c r="C86" s="21">
        <v>1136</v>
      </c>
      <c r="D86" s="21">
        <v>-274</v>
      </c>
      <c r="E86" s="21">
        <v>426</v>
      </c>
    </row>
    <row r="87" spans="1:5">
      <c r="A87" s="21">
        <v>82</v>
      </c>
      <c r="B87" s="21">
        <v>-854</v>
      </c>
      <c r="C87" s="21">
        <v>1221</v>
      </c>
      <c r="D87" s="21">
        <v>-285</v>
      </c>
      <c r="E87" s="21">
        <v>377</v>
      </c>
    </row>
    <row r="88" spans="1:5">
      <c r="A88" s="21">
        <v>83</v>
      </c>
      <c r="B88" s="21">
        <v>-750</v>
      </c>
      <c r="C88" s="21">
        <v>1163</v>
      </c>
      <c r="D88" s="21">
        <v>-228</v>
      </c>
      <c r="E88" s="21">
        <v>316</v>
      </c>
    </row>
    <row r="89" spans="1:5">
      <c r="A89" s="21">
        <v>84</v>
      </c>
      <c r="B89" s="21">
        <v>-696</v>
      </c>
      <c r="C89" s="21">
        <v>1008</v>
      </c>
      <c r="D89" s="21">
        <v>-208</v>
      </c>
      <c r="E89" s="21">
        <v>285</v>
      </c>
    </row>
    <row r="90" spans="1:5">
      <c r="A90" s="21">
        <v>85</v>
      </c>
      <c r="B90" s="21">
        <v>-607</v>
      </c>
      <c r="C90" s="21">
        <v>934</v>
      </c>
      <c r="D90" s="21">
        <v>-174</v>
      </c>
      <c r="E90" s="21">
        <v>280</v>
      </c>
    </row>
    <row r="91" spans="1:5">
      <c r="A91" s="21">
        <v>86</v>
      </c>
      <c r="B91" s="21">
        <v>-480</v>
      </c>
      <c r="C91" s="21">
        <v>830</v>
      </c>
      <c r="D91" s="21">
        <v>-168</v>
      </c>
      <c r="E91" s="21">
        <v>250</v>
      </c>
    </row>
    <row r="92" spans="1:5">
      <c r="A92" s="21">
        <v>87</v>
      </c>
      <c r="B92" s="21">
        <v>-430</v>
      </c>
      <c r="C92" s="21">
        <v>802</v>
      </c>
      <c r="D92" s="21">
        <v>-121</v>
      </c>
      <c r="E92" s="21">
        <v>225</v>
      </c>
    </row>
    <row r="93" spans="1:5">
      <c r="A93" s="21">
        <v>88</v>
      </c>
      <c r="B93" s="21">
        <v>-376</v>
      </c>
      <c r="C93" s="21">
        <v>718</v>
      </c>
      <c r="D93" s="21">
        <v>-124</v>
      </c>
      <c r="E93" s="21">
        <v>143</v>
      </c>
    </row>
    <row r="94" spans="1:5">
      <c r="A94" s="21">
        <v>89</v>
      </c>
      <c r="B94" s="21">
        <v>-338</v>
      </c>
      <c r="C94" s="21">
        <v>655</v>
      </c>
      <c r="D94" s="21">
        <v>-84</v>
      </c>
      <c r="E94" s="21">
        <v>148</v>
      </c>
    </row>
    <row r="95" spans="1:5">
      <c r="A95" s="21">
        <v>90</v>
      </c>
      <c r="B95" s="21">
        <v>-291</v>
      </c>
      <c r="C95" s="21">
        <v>646</v>
      </c>
      <c r="D95" s="21">
        <v>-66</v>
      </c>
      <c r="E95" s="21">
        <v>137</v>
      </c>
    </row>
    <row r="96" spans="1:5">
      <c r="A96" s="21">
        <v>91</v>
      </c>
      <c r="B96" s="21">
        <v>-255</v>
      </c>
      <c r="C96" s="21">
        <v>542</v>
      </c>
      <c r="D96" s="21">
        <v>-52</v>
      </c>
      <c r="E96" s="21">
        <v>104</v>
      </c>
    </row>
    <row r="97" spans="1:5">
      <c r="A97" s="21">
        <v>92</v>
      </c>
      <c r="B97" s="21">
        <v>-193</v>
      </c>
      <c r="C97" s="21">
        <v>429</v>
      </c>
      <c r="D97" s="21">
        <v>-39</v>
      </c>
      <c r="E97" s="21">
        <v>91</v>
      </c>
    </row>
    <row r="98" spans="1:5">
      <c r="A98" s="21">
        <v>93</v>
      </c>
      <c r="B98" s="21">
        <v>-131</v>
      </c>
      <c r="C98" s="21">
        <v>297</v>
      </c>
      <c r="D98" s="21">
        <v>-30</v>
      </c>
      <c r="E98" s="21">
        <v>65</v>
      </c>
    </row>
    <row r="99" spans="1:5">
      <c r="A99" s="21">
        <v>94</v>
      </c>
      <c r="B99" s="21">
        <v>-92</v>
      </c>
      <c r="C99" s="21">
        <v>232</v>
      </c>
      <c r="D99" s="21">
        <v>-22</v>
      </c>
      <c r="E99" s="21">
        <v>57</v>
      </c>
    </row>
    <row r="100" spans="1:5">
      <c r="A100" s="21">
        <v>95</v>
      </c>
      <c r="B100" s="21">
        <v>-51</v>
      </c>
      <c r="C100" s="21">
        <v>187</v>
      </c>
      <c r="D100" s="21">
        <v>-16</v>
      </c>
      <c r="E100" s="21">
        <v>48</v>
      </c>
    </row>
    <row r="101" spans="1:5">
      <c r="A101" s="21">
        <v>96</v>
      </c>
      <c r="B101" s="21">
        <v>-26</v>
      </c>
      <c r="C101" s="21">
        <v>134</v>
      </c>
      <c r="D101" s="21">
        <v>-8</v>
      </c>
      <c r="E101" s="21">
        <v>34</v>
      </c>
    </row>
    <row r="102" spans="1:5">
      <c r="A102" s="21">
        <v>97</v>
      </c>
      <c r="B102" s="21">
        <v>-21</v>
      </c>
      <c r="C102" s="21">
        <v>113</v>
      </c>
      <c r="D102" s="21">
        <v>-2</v>
      </c>
      <c r="E102" s="21">
        <v>17</v>
      </c>
    </row>
    <row r="103" spans="1:5">
      <c r="A103" s="21">
        <v>98</v>
      </c>
      <c r="B103" s="21">
        <v>-11</v>
      </c>
      <c r="C103" s="21">
        <v>74</v>
      </c>
      <c r="D103" s="21">
        <v>-6</v>
      </c>
      <c r="E103" s="21">
        <v>16</v>
      </c>
    </row>
    <row r="104" spans="1:5">
      <c r="A104" s="21">
        <v>99</v>
      </c>
      <c r="B104" s="21">
        <v>-8</v>
      </c>
      <c r="C104" s="21">
        <v>47</v>
      </c>
      <c r="D104" s="21">
        <v>-1</v>
      </c>
      <c r="E104" s="21">
        <v>8</v>
      </c>
    </row>
    <row r="105" spans="1:5">
      <c r="A105" s="30" t="s">
        <v>14</v>
      </c>
      <c r="B105" s="21">
        <v>-13</v>
      </c>
      <c r="C105" s="21">
        <v>63</v>
      </c>
      <c r="D105" s="21">
        <v>-4</v>
      </c>
      <c r="E105" s="21">
        <v>11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7"/>
  <sheetViews>
    <sheetView workbookViewId="0">
      <selection activeCell="R17" sqref="K3:R17"/>
    </sheetView>
  </sheetViews>
  <sheetFormatPr defaultRowHeight="15"/>
  <cols>
    <col min="1" max="1" width="21" bestFit="1" customWidth="1"/>
    <col min="6" max="6" width="21" bestFit="1" customWidth="1"/>
  </cols>
  <sheetData>
    <row r="2" spans="1:18" ht="15.75" thickBot="1"/>
    <row r="3" spans="1:18">
      <c r="B3" t="s">
        <v>163</v>
      </c>
      <c r="C3" t="s">
        <v>164</v>
      </c>
      <c r="D3" t="s">
        <v>165</v>
      </c>
      <c r="E3" t="s">
        <v>2</v>
      </c>
      <c r="K3" s="31"/>
      <c r="L3" s="31"/>
      <c r="M3" s="31"/>
      <c r="N3" s="31"/>
      <c r="O3" s="31"/>
      <c r="P3" s="31"/>
      <c r="Q3" s="31"/>
      <c r="R3" s="31"/>
    </row>
    <row r="4" spans="1:18">
      <c r="A4" t="s">
        <v>9</v>
      </c>
      <c r="B4">
        <v>19177</v>
      </c>
      <c r="C4">
        <v>65223</v>
      </c>
      <c r="D4">
        <v>9259</v>
      </c>
      <c r="E4">
        <v>93659</v>
      </c>
      <c r="F4" t="str">
        <f>A4</f>
        <v>Portugal</v>
      </c>
      <c r="G4" s="1">
        <f>B4/$E4</f>
        <v>0.20475341398050373</v>
      </c>
      <c r="H4" s="1">
        <f t="shared" ref="H4:I4" si="0">C4/$E4</f>
        <v>0.69638796058040342</v>
      </c>
      <c r="I4" s="1">
        <f t="shared" si="0"/>
        <v>9.8858625439092879E-2</v>
      </c>
      <c r="K4" s="3"/>
      <c r="L4" s="3"/>
      <c r="M4" s="3"/>
      <c r="N4" s="3"/>
      <c r="O4" s="3"/>
      <c r="P4" s="3"/>
      <c r="Q4" s="3"/>
      <c r="R4" s="3"/>
    </row>
    <row r="5" spans="1:18">
      <c r="A5" t="s">
        <v>6</v>
      </c>
      <c r="B5">
        <v>10527</v>
      </c>
      <c r="C5">
        <v>34551</v>
      </c>
      <c r="D5">
        <v>3993</v>
      </c>
      <c r="E5">
        <v>49071</v>
      </c>
      <c r="F5" t="str">
        <f t="shared" ref="F5:F17" si="1">A5</f>
        <v>France</v>
      </c>
      <c r="G5" s="1">
        <f t="shared" ref="G5:G17" si="2">B5/$E5</f>
        <v>0.21452589105581707</v>
      </c>
      <c r="H5" s="1">
        <f t="shared" ref="H5:H17" si="3">C5/$E5</f>
        <v>0.7041022192333557</v>
      </c>
      <c r="I5" s="1">
        <f t="shared" ref="I5:I17" si="4">D5/$E5</f>
        <v>8.1371889710827164E-2</v>
      </c>
      <c r="K5" s="3"/>
      <c r="L5" s="3"/>
      <c r="M5" s="3"/>
      <c r="N5" s="3"/>
      <c r="O5" s="3"/>
      <c r="P5" s="3"/>
      <c r="Q5" s="3"/>
      <c r="R5" s="3"/>
    </row>
    <row r="6" spans="1:18">
      <c r="A6" t="s">
        <v>145</v>
      </c>
      <c r="B6">
        <v>3792</v>
      </c>
      <c r="C6">
        <v>16006</v>
      </c>
      <c r="D6">
        <v>4083</v>
      </c>
      <c r="E6">
        <v>23881</v>
      </c>
      <c r="F6" t="s">
        <v>145</v>
      </c>
      <c r="G6" s="1">
        <f t="shared" si="2"/>
        <v>0.15878732046396718</v>
      </c>
      <c r="H6" s="1">
        <f t="shared" si="3"/>
        <v>0.67023993970101758</v>
      </c>
      <c r="I6" s="1">
        <f t="shared" si="4"/>
        <v>0.17097273983501529</v>
      </c>
      <c r="K6" s="3"/>
      <c r="L6" s="3"/>
      <c r="M6" s="3"/>
      <c r="N6" s="3"/>
      <c r="O6" s="3"/>
      <c r="P6" s="3"/>
      <c r="Q6" s="3"/>
      <c r="R6" s="3"/>
    </row>
    <row r="7" spans="1:18">
      <c r="A7" t="s">
        <v>146</v>
      </c>
      <c r="B7">
        <v>3388</v>
      </c>
      <c r="C7">
        <v>12922</v>
      </c>
      <c r="D7">
        <v>3382</v>
      </c>
      <c r="E7">
        <v>19692</v>
      </c>
      <c r="F7" t="str">
        <f t="shared" si="1"/>
        <v>Belgium</v>
      </c>
      <c r="G7" s="1">
        <f t="shared" si="2"/>
        <v>0.17204956327442616</v>
      </c>
      <c r="H7" s="1">
        <f t="shared" si="3"/>
        <v>0.6562055657119642</v>
      </c>
      <c r="I7" s="1">
        <f t="shared" si="4"/>
        <v>0.17174487101360958</v>
      </c>
      <c r="K7" s="3"/>
      <c r="L7" s="3"/>
      <c r="M7" s="3"/>
      <c r="N7" s="3"/>
      <c r="O7" s="3"/>
      <c r="P7" s="3"/>
      <c r="Q7" s="3"/>
      <c r="R7" s="3"/>
    </row>
    <row r="8" spans="1:18">
      <c r="A8" t="s">
        <v>147</v>
      </c>
      <c r="B8">
        <v>2211</v>
      </c>
      <c r="C8">
        <v>8576</v>
      </c>
      <c r="D8">
        <v>2119</v>
      </c>
      <c r="E8">
        <v>12906</v>
      </c>
      <c r="F8" t="str">
        <f t="shared" si="1"/>
        <v>Germany</v>
      </c>
      <c r="G8" s="1">
        <f t="shared" si="2"/>
        <v>0.17131566713156671</v>
      </c>
      <c r="H8" s="1">
        <f t="shared" si="3"/>
        <v>0.66449713311637992</v>
      </c>
      <c r="I8" s="1">
        <f t="shared" si="4"/>
        <v>0.16418719975205331</v>
      </c>
      <c r="K8" s="3"/>
      <c r="L8" s="3"/>
      <c r="M8" s="3"/>
      <c r="N8" s="3"/>
      <c r="O8" s="3"/>
      <c r="P8" s="3"/>
      <c r="Q8" s="3"/>
      <c r="R8" s="3"/>
    </row>
    <row r="9" spans="1:18">
      <c r="A9" t="s">
        <v>148</v>
      </c>
      <c r="B9">
        <v>2005</v>
      </c>
      <c r="C9">
        <v>5983</v>
      </c>
      <c r="D9">
        <v>489</v>
      </c>
      <c r="E9">
        <v>8477</v>
      </c>
      <c r="F9" t="str">
        <f t="shared" si="1"/>
        <v>Spain</v>
      </c>
      <c r="G9" s="1">
        <f t="shared" si="2"/>
        <v>0.23652235460658252</v>
      </c>
      <c r="H9" s="1">
        <f t="shared" si="3"/>
        <v>0.70579214344697416</v>
      </c>
      <c r="I9" s="1">
        <f t="shared" si="4"/>
        <v>5.768550194644332E-2</v>
      </c>
      <c r="K9" s="3"/>
      <c r="L9" s="3"/>
      <c r="M9" s="3"/>
      <c r="N9" s="3"/>
      <c r="O9" s="3"/>
      <c r="P9" s="3"/>
      <c r="Q9" s="3"/>
      <c r="R9" s="3"/>
    </row>
    <row r="10" spans="1:18">
      <c r="A10" t="s">
        <v>149</v>
      </c>
      <c r="B10">
        <v>1281</v>
      </c>
      <c r="C10">
        <v>4846</v>
      </c>
      <c r="D10">
        <v>157</v>
      </c>
      <c r="E10">
        <v>6284</v>
      </c>
      <c r="F10" t="str">
        <f t="shared" si="1"/>
        <v>Romania</v>
      </c>
      <c r="G10" s="1">
        <f t="shared" si="2"/>
        <v>0.20385105028644177</v>
      </c>
      <c r="H10" s="1">
        <f t="shared" si="3"/>
        <v>0.77116486314449395</v>
      </c>
      <c r="I10" s="1">
        <f t="shared" si="4"/>
        <v>2.4984086569064291E-2</v>
      </c>
      <c r="K10" s="3"/>
      <c r="L10" s="3"/>
      <c r="M10" s="3"/>
      <c r="N10" s="3"/>
      <c r="O10" s="3"/>
      <c r="P10" s="3"/>
      <c r="Q10" s="3"/>
      <c r="R10" s="3"/>
    </row>
    <row r="11" spans="1:18">
      <c r="A11" t="s">
        <v>150</v>
      </c>
      <c r="B11">
        <v>1004</v>
      </c>
      <c r="C11">
        <v>3840</v>
      </c>
      <c r="D11">
        <v>133</v>
      </c>
      <c r="E11">
        <v>4977</v>
      </c>
      <c r="F11" t="str">
        <f t="shared" si="1"/>
        <v>Poland</v>
      </c>
      <c r="G11" s="1">
        <f t="shared" si="2"/>
        <v>0.2017279485633916</v>
      </c>
      <c r="H11" s="1">
        <f t="shared" si="3"/>
        <v>0.77154912597950576</v>
      </c>
      <c r="I11" s="1">
        <f t="shared" si="4"/>
        <v>2.6722925457102673E-2</v>
      </c>
      <c r="K11" s="3"/>
      <c r="L11" s="3"/>
      <c r="M11" s="3"/>
      <c r="N11" s="3"/>
      <c r="O11" s="3"/>
      <c r="P11" s="3"/>
      <c r="Q11" s="3"/>
      <c r="R11" s="3"/>
    </row>
    <row r="12" spans="1:18">
      <c r="A12" t="s">
        <v>152</v>
      </c>
      <c r="B12">
        <v>900</v>
      </c>
      <c r="C12">
        <v>3059</v>
      </c>
      <c r="D12">
        <v>330</v>
      </c>
      <c r="E12">
        <v>4289</v>
      </c>
      <c r="F12" t="str">
        <f t="shared" si="1"/>
        <v>United Kingdom</v>
      </c>
      <c r="G12" s="1">
        <f t="shared" si="2"/>
        <v>0.20983912333877361</v>
      </c>
      <c r="H12" s="1">
        <f t="shared" si="3"/>
        <v>0.71321986477034272</v>
      </c>
      <c r="I12" s="1">
        <f t="shared" si="4"/>
        <v>7.6941011890883662E-2</v>
      </c>
      <c r="K12" s="3"/>
      <c r="L12" s="3"/>
      <c r="M12" s="3"/>
      <c r="N12" s="3"/>
      <c r="O12" s="3"/>
      <c r="P12" s="3"/>
      <c r="Q12" s="3"/>
      <c r="R12" s="3"/>
    </row>
    <row r="13" spans="1:18">
      <c r="A13" t="s">
        <v>154</v>
      </c>
      <c r="B13">
        <v>818</v>
      </c>
      <c r="C13">
        <v>3011</v>
      </c>
      <c r="D13">
        <v>301</v>
      </c>
      <c r="E13">
        <v>4130</v>
      </c>
      <c r="F13" t="str">
        <f t="shared" si="1"/>
        <v>China</v>
      </c>
      <c r="G13" s="1">
        <f t="shared" si="2"/>
        <v>0.19806295399515739</v>
      </c>
      <c r="H13" s="1">
        <f t="shared" si="3"/>
        <v>0.72905569007263926</v>
      </c>
      <c r="I13" s="1">
        <f t="shared" si="4"/>
        <v>7.2881355932203393E-2</v>
      </c>
      <c r="K13" s="3"/>
      <c r="L13" s="3"/>
      <c r="M13" s="3"/>
      <c r="N13" s="3"/>
      <c r="O13" s="3"/>
      <c r="P13" s="3"/>
      <c r="Q13" s="3"/>
      <c r="R13" s="3"/>
    </row>
    <row r="14" spans="1:18">
      <c r="A14" t="s">
        <v>156</v>
      </c>
      <c r="B14">
        <v>457</v>
      </c>
      <c r="C14">
        <v>1988</v>
      </c>
      <c r="D14">
        <v>117</v>
      </c>
      <c r="E14">
        <v>2562</v>
      </c>
      <c r="F14" t="str">
        <f t="shared" si="1"/>
        <v>Cape Verde</v>
      </c>
      <c r="G14" s="1">
        <f t="shared" si="2"/>
        <v>0.17837626854020297</v>
      </c>
      <c r="H14" s="1">
        <f t="shared" si="3"/>
        <v>0.77595628415300544</v>
      </c>
      <c r="I14" s="1">
        <f t="shared" si="4"/>
        <v>4.5667447306791571E-2</v>
      </c>
      <c r="K14" s="3"/>
      <c r="L14" s="3"/>
      <c r="M14" s="3"/>
      <c r="N14" s="3"/>
      <c r="O14" s="3"/>
      <c r="P14" s="3"/>
      <c r="Q14" s="3"/>
      <c r="R14" s="3"/>
    </row>
    <row r="15" spans="1:18">
      <c r="A15" t="s">
        <v>158</v>
      </c>
      <c r="B15">
        <v>487</v>
      </c>
      <c r="C15">
        <v>2329</v>
      </c>
      <c r="D15">
        <v>43</v>
      </c>
      <c r="E15">
        <v>2859</v>
      </c>
      <c r="F15" t="str">
        <f t="shared" si="1"/>
        <v>Brazil</v>
      </c>
      <c r="G15" s="1">
        <f t="shared" si="2"/>
        <v>0.17033927946834557</v>
      </c>
      <c r="H15" s="1">
        <f t="shared" si="3"/>
        <v>0.81462049667715986</v>
      </c>
      <c r="I15" s="1">
        <f t="shared" si="4"/>
        <v>1.5040223854494578E-2</v>
      </c>
      <c r="K15" s="3"/>
      <c r="L15" s="3"/>
      <c r="M15" s="3"/>
      <c r="N15" s="3"/>
      <c r="O15" s="3"/>
      <c r="P15" s="3"/>
      <c r="Q15" s="3"/>
      <c r="R15" s="3"/>
    </row>
    <row r="16" spans="1:18">
      <c r="A16" t="s">
        <v>160</v>
      </c>
      <c r="B16">
        <v>431</v>
      </c>
      <c r="C16">
        <v>1636</v>
      </c>
      <c r="D16">
        <v>129</v>
      </c>
      <c r="E16">
        <v>2196</v>
      </c>
      <c r="F16" t="str">
        <f t="shared" si="1"/>
        <v>United States of America</v>
      </c>
      <c r="G16" s="1">
        <f t="shared" si="2"/>
        <v>0.19626593806921674</v>
      </c>
      <c r="H16" s="1">
        <f t="shared" si="3"/>
        <v>0.74499089253187611</v>
      </c>
      <c r="I16" s="1">
        <f t="shared" si="4"/>
        <v>5.8743169398907107E-2</v>
      </c>
      <c r="K16" s="3"/>
      <c r="L16" s="3"/>
      <c r="M16" s="3"/>
      <c r="N16" s="3"/>
      <c r="O16" s="3"/>
      <c r="P16" s="3"/>
      <c r="Q16" s="3"/>
      <c r="R16" s="3"/>
    </row>
    <row r="17" spans="1:18" ht="15.75" thickBot="1">
      <c r="A17" t="s">
        <v>8</v>
      </c>
      <c r="B17">
        <v>74595</v>
      </c>
      <c r="C17">
        <v>198708</v>
      </c>
      <c r="D17">
        <v>66587</v>
      </c>
      <c r="E17">
        <v>339890</v>
      </c>
      <c r="F17" t="str">
        <f t="shared" si="1"/>
        <v>Luxembourg</v>
      </c>
      <c r="G17" s="1">
        <f t="shared" si="2"/>
        <v>0.21946806319691664</v>
      </c>
      <c r="H17" s="1">
        <f t="shared" si="3"/>
        <v>0.58462443731795577</v>
      </c>
      <c r="I17" s="1">
        <f t="shared" si="4"/>
        <v>0.19590749948512753</v>
      </c>
      <c r="K17" s="4"/>
      <c r="L17" s="4"/>
      <c r="M17" s="4"/>
      <c r="N17" s="4"/>
      <c r="O17" s="4"/>
      <c r="P17" s="4"/>
      <c r="Q17" s="4"/>
      <c r="R17" s="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O17" sqref="G3:O17"/>
    </sheetView>
  </sheetViews>
  <sheetFormatPr defaultRowHeight="15"/>
  <cols>
    <col min="1" max="1" width="45.5703125" customWidth="1"/>
    <col min="4" max="4" width="12.85546875" bestFit="1" customWidth="1"/>
  </cols>
  <sheetData>
    <row r="1" spans="1:15">
      <c r="A1">
        <v>4</v>
      </c>
    </row>
    <row r="2" spans="1:15" ht="15.75" thickBot="1"/>
    <row r="3" spans="1:15">
      <c r="B3">
        <v>2011</v>
      </c>
      <c r="C3">
        <v>2021</v>
      </c>
      <c r="D3" t="s">
        <v>20</v>
      </c>
      <c r="G3" s="31"/>
      <c r="H3" s="31"/>
      <c r="I3" s="31"/>
      <c r="J3" s="31"/>
      <c r="K3" s="31"/>
      <c r="L3" s="31"/>
      <c r="M3" s="31"/>
      <c r="N3" s="31"/>
      <c r="O3" s="31"/>
    </row>
    <row r="4" spans="1:15">
      <c r="A4" t="s">
        <v>9</v>
      </c>
      <c r="B4">
        <v>82363</v>
      </c>
      <c r="C4">
        <v>93659</v>
      </c>
      <c r="D4" s="1">
        <f>((100/B4)*C4-100)/100</f>
        <v>0.13714896251957781</v>
      </c>
      <c r="G4" s="3"/>
      <c r="H4" s="3"/>
      <c r="I4" s="3"/>
      <c r="J4" s="3"/>
      <c r="K4" s="3"/>
      <c r="L4" s="3"/>
      <c r="M4" s="3"/>
      <c r="N4" s="3"/>
      <c r="O4" s="3"/>
    </row>
    <row r="5" spans="1:15">
      <c r="A5" t="s">
        <v>6</v>
      </c>
      <c r="B5">
        <v>31456</v>
      </c>
      <c r="C5">
        <v>49071</v>
      </c>
      <c r="D5" s="1">
        <f t="shared" ref="D5:D18" si="0">((100/B5)*C5-100)/100</f>
        <v>0.55998855544252313</v>
      </c>
      <c r="G5" s="3"/>
      <c r="H5" s="3"/>
      <c r="I5" s="3"/>
      <c r="J5" s="3"/>
      <c r="K5" s="3"/>
      <c r="L5" s="3"/>
      <c r="M5" s="3"/>
      <c r="N5" s="3"/>
      <c r="O5" s="3"/>
    </row>
    <row r="6" spans="1:15">
      <c r="A6" t="s">
        <v>145</v>
      </c>
      <c r="B6">
        <v>18059</v>
      </c>
      <c r="C6">
        <v>23881</v>
      </c>
      <c r="D6" s="1">
        <f t="shared" si="0"/>
        <v>0.32238772911013913</v>
      </c>
      <c r="G6" s="3"/>
      <c r="H6" s="3"/>
      <c r="I6" s="3"/>
      <c r="J6" s="3"/>
      <c r="K6" s="3"/>
      <c r="L6" s="3"/>
      <c r="M6" s="3"/>
      <c r="N6" s="3"/>
      <c r="O6" s="3"/>
    </row>
    <row r="7" spans="1:15">
      <c r="A7" t="s">
        <v>146</v>
      </c>
      <c r="B7">
        <v>16926</v>
      </c>
      <c r="C7">
        <v>19692</v>
      </c>
      <c r="D7" s="1">
        <f t="shared" si="0"/>
        <v>0.16341722793335692</v>
      </c>
      <c r="G7" s="3"/>
      <c r="H7" s="3"/>
      <c r="I7" s="3"/>
      <c r="J7" s="3"/>
      <c r="K7" s="3"/>
      <c r="L7" s="3"/>
      <c r="M7" s="3"/>
      <c r="N7" s="3"/>
      <c r="O7" s="3"/>
    </row>
    <row r="8" spans="1:15">
      <c r="A8" t="s">
        <v>147</v>
      </c>
      <c r="B8">
        <v>12049</v>
      </c>
      <c r="C8">
        <v>12906</v>
      </c>
      <c r="D8" s="1">
        <f t="shared" si="0"/>
        <v>7.1126234542285546E-2</v>
      </c>
      <c r="G8" s="3"/>
      <c r="H8" s="3"/>
      <c r="I8" s="3"/>
      <c r="J8" s="3"/>
      <c r="K8" s="3"/>
      <c r="L8" s="3"/>
      <c r="M8" s="3"/>
      <c r="N8" s="3"/>
      <c r="O8" s="3"/>
    </row>
    <row r="9" spans="1:15">
      <c r="A9" t="s">
        <v>148</v>
      </c>
      <c r="B9">
        <v>3657</v>
      </c>
      <c r="C9">
        <v>8477</v>
      </c>
      <c r="D9" s="1">
        <f t="shared" si="0"/>
        <v>1.3180202351654362</v>
      </c>
      <c r="G9" s="3"/>
      <c r="H9" s="3"/>
      <c r="I9" s="3"/>
      <c r="J9" s="3"/>
      <c r="K9" s="3"/>
      <c r="L9" s="3"/>
      <c r="M9" s="3"/>
      <c r="N9" s="3"/>
      <c r="O9" s="3"/>
    </row>
    <row r="10" spans="1:15">
      <c r="A10" t="s">
        <v>149</v>
      </c>
      <c r="B10">
        <v>1589</v>
      </c>
      <c r="C10">
        <v>6284</v>
      </c>
      <c r="D10" s="1">
        <f t="shared" si="0"/>
        <v>2.9546884833228444</v>
      </c>
      <c r="G10" s="3"/>
      <c r="H10" s="3"/>
      <c r="I10" s="3"/>
      <c r="J10" s="3"/>
      <c r="K10" s="3"/>
      <c r="L10" s="3"/>
      <c r="M10" s="3"/>
      <c r="N10" s="3"/>
      <c r="O10" s="3"/>
    </row>
    <row r="11" spans="1:15">
      <c r="A11" t="s">
        <v>150</v>
      </c>
      <c r="B11">
        <v>2709</v>
      </c>
      <c r="C11">
        <v>4977</v>
      </c>
      <c r="D11" s="1">
        <f t="shared" si="0"/>
        <v>0.83720930232558144</v>
      </c>
      <c r="G11" s="3"/>
      <c r="H11" s="3"/>
      <c r="I11" s="3"/>
      <c r="J11" s="3"/>
      <c r="K11" s="3"/>
      <c r="L11" s="3"/>
      <c r="M11" s="3"/>
      <c r="N11" s="3"/>
      <c r="O11" s="3"/>
    </row>
    <row r="12" spans="1:15">
      <c r="A12" t="s">
        <v>144</v>
      </c>
      <c r="B12">
        <f>191685-SUM(B4:B11)</f>
        <v>22877</v>
      </c>
      <c r="C12">
        <v>26959</v>
      </c>
      <c r="D12" s="1">
        <f t="shared" si="0"/>
        <v>0.17843248677711243</v>
      </c>
      <c r="G12" s="3"/>
      <c r="H12" s="3"/>
      <c r="I12" s="3"/>
      <c r="J12" s="3"/>
      <c r="K12" s="3"/>
      <c r="L12" s="3"/>
      <c r="M12" s="3"/>
      <c r="N12" s="3"/>
      <c r="O12" s="3"/>
    </row>
    <row r="13" spans="1:15">
      <c r="A13" t="s">
        <v>151</v>
      </c>
      <c r="B13">
        <v>14058</v>
      </c>
      <c r="C13">
        <v>18844</v>
      </c>
      <c r="D13" s="1">
        <f t="shared" si="0"/>
        <v>0.34044672072841081</v>
      </c>
      <c r="G13" s="3"/>
      <c r="H13" s="3"/>
      <c r="I13" s="3"/>
      <c r="J13" s="3"/>
      <c r="K13" s="3"/>
      <c r="L13" s="3"/>
      <c r="M13" s="3"/>
      <c r="N13" s="3"/>
      <c r="O13" s="3"/>
    </row>
    <row r="14" spans="1:15">
      <c r="A14" t="s">
        <v>153</v>
      </c>
      <c r="B14">
        <v>4963</v>
      </c>
      <c r="C14">
        <v>17420</v>
      </c>
      <c r="D14" s="1">
        <f t="shared" si="0"/>
        <v>2.5099738061656258</v>
      </c>
      <c r="G14" s="3"/>
      <c r="H14" s="3"/>
      <c r="I14" s="3"/>
      <c r="J14" s="3"/>
      <c r="K14" s="3"/>
      <c r="L14" s="3"/>
      <c r="M14" s="3"/>
      <c r="N14" s="3"/>
      <c r="O14" s="3"/>
    </row>
    <row r="15" spans="1:15">
      <c r="A15" t="s">
        <v>155</v>
      </c>
      <c r="B15">
        <v>5565</v>
      </c>
      <c r="C15">
        <v>13554</v>
      </c>
      <c r="D15" s="1">
        <f t="shared" si="0"/>
        <v>1.4355795148247981</v>
      </c>
      <c r="G15" s="3"/>
      <c r="H15" s="3"/>
      <c r="I15" s="3"/>
      <c r="J15" s="3"/>
      <c r="K15" s="3"/>
      <c r="L15" s="3"/>
      <c r="M15" s="3"/>
      <c r="N15" s="3"/>
      <c r="O15" s="3"/>
    </row>
    <row r="16" spans="1:15">
      <c r="A16" t="s">
        <v>157</v>
      </c>
      <c r="B16">
        <v>2146</v>
      </c>
      <c r="C16">
        <v>4962</v>
      </c>
      <c r="D16" s="1">
        <f t="shared" si="0"/>
        <v>1.3122087604846226</v>
      </c>
      <c r="G16" s="3"/>
      <c r="H16" s="3"/>
      <c r="I16" s="3"/>
      <c r="J16" s="3"/>
      <c r="K16" s="3"/>
      <c r="L16" s="3"/>
      <c r="M16" s="3"/>
      <c r="N16" s="3"/>
      <c r="O16" s="3"/>
    </row>
    <row r="17" spans="1:15" ht="15.75" thickBot="1">
      <c r="A17" t="s">
        <v>159</v>
      </c>
      <c r="B17">
        <v>1671</v>
      </c>
      <c r="C17">
        <v>2780</v>
      </c>
      <c r="D17" s="1">
        <f t="shared" si="0"/>
        <v>0.66367444643925777</v>
      </c>
      <c r="G17" s="4"/>
      <c r="H17" s="4"/>
      <c r="I17" s="4"/>
      <c r="J17" s="4"/>
      <c r="K17" s="4"/>
      <c r="L17" s="4"/>
      <c r="M17" s="4"/>
      <c r="N17" s="4"/>
      <c r="O17" s="4"/>
    </row>
    <row r="18" spans="1:15">
      <c r="A18" t="s">
        <v>161</v>
      </c>
      <c r="B18">
        <v>187</v>
      </c>
      <c r="C18">
        <v>245</v>
      </c>
      <c r="D18" s="1">
        <f t="shared" si="0"/>
        <v>0.31016042780748676</v>
      </c>
    </row>
    <row r="19" spans="1:15">
      <c r="D19" s="1"/>
    </row>
    <row r="20" spans="1:15">
      <c r="D20" s="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activeCell="O17" sqref="G3:O17"/>
    </sheetView>
  </sheetViews>
  <sheetFormatPr defaultRowHeight="15"/>
  <cols>
    <col min="1" max="1" width="45.5703125" customWidth="1"/>
    <col min="4" max="4" width="12.85546875" bestFit="1" customWidth="1"/>
  </cols>
  <sheetData>
    <row r="1" spans="1:15">
      <c r="A1">
        <v>4</v>
      </c>
    </row>
    <row r="2" spans="1:15" ht="15.75" thickBot="1"/>
    <row r="3" spans="1:15">
      <c r="B3">
        <v>2011</v>
      </c>
      <c r="C3">
        <v>2021</v>
      </c>
      <c r="D3" t="s">
        <v>20</v>
      </c>
      <c r="G3" s="31"/>
      <c r="H3" s="31"/>
      <c r="I3" s="31"/>
      <c r="J3" s="31"/>
      <c r="K3" s="31"/>
      <c r="L3" s="31"/>
      <c r="M3" s="31"/>
      <c r="N3" s="31"/>
      <c r="O3" s="31"/>
    </row>
    <row r="4" spans="1:15">
      <c r="A4" t="s">
        <v>152</v>
      </c>
      <c r="B4">
        <v>5471</v>
      </c>
      <c r="C4">
        <v>4289</v>
      </c>
      <c r="D4" s="1">
        <f>((100/B4)*C4-100)/100</f>
        <v>-0.21604825443246212</v>
      </c>
      <c r="G4" s="3"/>
      <c r="H4" s="3"/>
      <c r="I4" s="3"/>
      <c r="J4" s="3"/>
      <c r="K4" s="3"/>
      <c r="L4" s="3"/>
      <c r="M4" s="3"/>
      <c r="N4" s="3"/>
      <c r="O4" s="3"/>
    </row>
    <row r="5" spans="1:15">
      <c r="A5" t="s">
        <v>166</v>
      </c>
      <c r="B5">
        <v>3814</v>
      </c>
      <c r="C5">
        <v>2862</v>
      </c>
      <c r="D5" s="1">
        <f t="shared" ref="D5:D10" si="0">((100/B5)*C5-100)/100</f>
        <v>-0.24960671211326699</v>
      </c>
      <c r="G5" s="3"/>
      <c r="H5" s="3"/>
      <c r="I5" s="3"/>
      <c r="J5" s="3"/>
      <c r="K5" s="3"/>
      <c r="L5" s="3"/>
      <c r="M5" s="3"/>
      <c r="N5" s="3"/>
      <c r="O5" s="3"/>
    </row>
    <row r="6" spans="1:15">
      <c r="A6" t="s">
        <v>167</v>
      </c>
      <c r="B6">
        <v>2161</v>
      </c>
      <c r="C6">
        <v>1799</v>
      </c>
      <c r="D6" s="1">
        <f t="shared" si="0"/>
        <v>-0.16751503933364176</v>
      </c>
      <c r="G6" s="3"/>
      <c r="H6" s="3"/>
      <c r="I6" s="3"/>
      <c r="J6" s="3"/>
      <c r="K6" s="3"/>
      <c r="L6" s="3"/>
      <c r="M6" s="3"/>
      <c r="N6" s="3"/>
      <c r="O6" s="3"/>
    </row>
    <row r="7" spans="1:15">
      <c r="A7" t="s">
        <v>168</v>
      </c>
      <c r="B7">
        <v>1720</v>
      </c>
      <c r="C7">
        <v>1568</v>
      </c>
      <c r="D7" s="1">
        <f t="shared" si="0"/>
        <v>-8.8372093023255757E-2</v>
      </c>
      <c r="G7" s="3"/>
      <c r="H7" s="3"/>
      <c r="I7" s="3"/>
      <c r="J7" s="3"/>
      <c r="K7" s="3"/>
      <c r="L7" s="3"/>
      <c r="M7" s="3"/>
      <c r="N7" s="3"/>
      <c r="O7" s="3"/>
    </row>
    <row r="8" spans="1:15">
      <c r="A8" t="s">
        <v>169</v>
      </c>
      <c r="B8">
        <v>2261</v>
      </c>
      <c r="C8">
        <v>1573</v>
      </c>
      <c r="D8" s="1">
        <f t="shared" si="0"/>
        <v>-0.30429013710747455</v>
      </c>
      <c r="G8" s="3"/>
      <c r="H8" s="3"/>
      <c r="I8" s="3"/>
      <c r="J8" s="3"/>
      <c r="K8" s="3"/>
      <c r="L8" s="3"/>
      <c r="M8" s="3"/>
      <c r="N8" s="3"/>
      <c r="O8" s="3"/>
    </row>
    <row r="9" spans="1:15">
      <c r="A9" t="s">
        <v>170</v>
      </c>
      <c r="B9">
        <v>1964</v>
      </c>
      <c r="C9">
        <v>1506</v>
      </c>
      <c r="D9" s="1">
        <f t="shared" si="0"/>
        <v>-0.23319755600814659</v>
      </c>
      <c r="G9" s="3"/>
      <c r="H9" s="3"/>
      <c r="I9" s="3"/>
      <c r="J9" s="3"/>
      <c r="K9" s="3"/>
      <c r="L9" s="3"/>
      <c r="M9" s="3"/>
      <c r="N9" s="3"/>
      <c r="O9" s="3"/>
    </row>
    <row r="10" spans="1:15">
      <c r="A10" t="s">
        <v>10</v>
      </c>
      <c r="B10">
        <v>1324</v>
      </c>
      <c r="C10">
        <v>1182</v>
      </c>
      <c r="D10" s="1">
        <f t="shared" si="0"/>
        <v>-0.10725075528700913</v>
      </c>
      <c r="G10" s="3"/>
      <c r="H10" s="3"/>
      <c r="I10" s="3"/>
      <c r="J10" s="3"/>
      <c r="K10" s="3"/>
      <c r="L10" s="3"/>
      <c r="M10" s="3"/>
      <c r="N10" s="3"/>
      <c r="O10" s="3"/>
    </row>
    <row r="11" spans="1:15">
      <c r="D11" s="1"/>
      <c r="G11" s="3"/>
      <c r="H11" s="3"/>
      <c r="I11" s="3"/>
      <c r="J11" s="3"/>
      <c r="K11" s="3"/>
      <c r="L11" s="3"/>
      <c r="M11" s="3"/>
      <c r="N11" s="3"/>
      <c r="O11" s="3"/>
    </row>
    <row r="12" spans="1:15">
      <c r="D12" s="1"/>
      <c r="G12" s="3"/>
      <c r="H12" s="3"/>
      <c r="I12" s="3"/>
      <c r="J12" s="3"/>
      <c r="K12" s="3"/>
      <c r="L12" s="3"/>
      <c r="M12" s="3"/>
      <c r="N12" s="3"/>
      <c r="O12" s="3"/>
    </row>
    <row r="13" spans="1:15">
      <c r="D13" s="1"/>
      <c r="G13" s="3"/>
      <c r="H13" s="3"/>
      <c r="I13" s="3"/>
      <c r="J13" s="3"/>
      <c r="K13" s="3"/>
      <c r="L13" s="3"/>
      <c r="M13" s="3"/>
      <c r="N13" s="3"/>
      <c r="O13" s="3"/>
    </row>
    <row r="14" spans="1:15">
      <c r="D14" s="1"/>
      <c r="G14" s="3"/>
      <c r="H14" s="3"/>
      <c r="I14" s="3"/>
      <c r="J14" s="3"/>
      <c r="K14" s="3"/>
      <c r="L14" s="3"/>
      <c r="M14" s="3"/>
      <c r="N14" s="3"/>
      <c r="O14" s="3"/>
    </row>
    <row r="15" spans="1:15">
      <c r="D15" s="1"/>
      <c r="G15" s="3"/>
      <c r="H15" s="3"/>
      <c r="I15" s="3"/>
      <c r="J15" s="3"/>
      <c r="K15" s="3"/>
      <c r="L15" s="3"/>
      <c r="M15" s="3"/>
      <c r="N15" s="3"/>
      <c r="O15" s="3"/>
    </row>
    <row r="16" spans="1:15">
      <c r="D16" s="1"/>
      <c r="G16" s="3"/>
      <c r="H16" s="3"/>
      <c r="I16" s="3"/>
      <c r="J16" s="3"/>
      <c r="K16" s="3"/>
      <c r="L16" s="3"/>
      <c r="M16" s="3"/>
      <c r="N16" s="3"/>
      <c r="O16" s="3"/>
    </row>
    <row r="17" spans="4:15" ht="15.75" thickBot="1">
      <c r="D17" s="1"/>
      <c r="G17" s="4"/>
      <c r="H17" s="4"/>
      <c r="I17" s="4"/>
      <c r="J17" s="4"/>
      <c r="K17" s="4"/>
      <c r="L17" s="4"/>
      <c r="M17" s="4"/>
      <c r="N17" s="4"/>
      <c r="O17" s="4"/>
    </row>
    <row r="18" spans="4:15">
      <c r="D18" s="1"/>
    </row>
    <row r="19" spans="4:15">
      <c r="D19" s="1"/>
    </row>
    <row r="20" spans="4:15">
      <c r="D20" s="1"/>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
  <sheetViews>
    <sheetView workbookViewId="0">
      <selection activeCell="A3" sqref="A3:F8"/>
    </sheetView>
  </sheetViews>
  <sheetFormatPr defaultRowHeight="15"/>
  <cols>
    <col min="1" max="1" width="15.85546875" bestFit="1" customWidth="1"/>
    <col min="2" max="6" width="7.42578125" customWidth="1"/>
  </cols>
  <sheetData>
    <row r="2" spans="1:8" ht="15.75" thickBot="1"/>
    <row r="3" spans="1:8" ht="17.25">
      <c r="A3" s="67" t="s">
        <v>131</v>
      </c>
      <c r="B3" s="69" t="s">
        <v>171</v>
      </c>
      <c r="C3" s="69"/>
      <c r="D3" s="69"/>
      <c r="E3" s="69"/>
      <c r="F3" s="69"/>
    </row>
    <row r="4" spans="1:8" ht="17.25">
      <c r="A4" s="68"/>
      <c r="B4" s="34" t="s">
        <v>15</v>
      </c>
      <c r="C4" s="34" t="s">
        <v>16</v>
      </c>
      <c r="D4" s="34" t="s">
        <v>17</v>
      </c>
      <c r="E4" s="34" t="s">
        <v>18</v>
      </c>
      <c r="F4" s="34" t="s">
        <v>19</v>
      </c>
    </row>
    <row r="5" spans="1:8">
      <c r="A5" t="s">
        <v>132</v>
      </c>
      <c r="B5" s="35" t="s">
        <v>21</v>
      </c>
      <c r="C5" s="5">
        <v>278683</v>
      </c>
      <c r="D5" s="5">
        <v>58608</v>
      </c>
      <c r="E5" s="5">
        <v>2576</v>
      </c>
      <c r="F5" s="5">
        <v>23</v>
      </c>
      <c r="H5" s="1"/>
    </row>
    <row r="6" spans="1:8">
      <c r="A6" t="s">
        <v>172</v>
      </c>
      <c r="B6" s="35" t="s">
        <v>21</v>
      </c>
      <c r="C6" s="5">
        <v>294763</v>
      </c>
      <c r="D6" s="5">
        <v>8986</v>
      </c>
      <c r="E6" s="5">
        <v>114</v>
      </c>
      <c r="F6" s="5">
        <v>5</v>
      </c>
    </row>
    <row r="7" spans="1:8">
      <c r="A7" t="s">
        <v>136</v>
      </c>
      <c r="B7">
        <v>183</v>
      </c>
      <c r="C7" s="35" t="s">
        <v>21</v>
      </c>
      <c r="D7" s="35" t="s">
        <v>21</v>
      </c>
      <c r="E7" s="35" t="s">
        <v>21</v>
      </c>
      <c r="F7" s="35" t="s">
        <v>21</v>
      </c>
    </row>
    <row r="8" spans="1:8" ht="15.75" thickBot="1">
      <c r="A8" s="4" t="s">
        <v>2</v>
      </c>
      <c r="B8" s="7">
        <v>183</v>
      </c>
      <c r="C8" s="7">
        <f>C5+C6</f>
        <v>573446</v>
      </c>
      <c r="D8" s="7">
        <f t="shared" ref="D8:F8" si="0">D5+D6</f>
        <v>67594</v>
      </c>
      <c r="E8" s="7">
        <f t="shared" si="0"/>
        <v>2690</v>
      </c>
      <c r="F8" s="7">
        <f t="shared" si="0"/>
        <v>28</v>
      </c>
    </row>
  </sheetData>
  <mergeCells count="2">
    <mergeCell ref="A3:A4"/>
    <mergeCell ref="B3:F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4"/>
  <sheetViews>
    <sheetView workbookViewId="0">
      <selection activeCell="B3" sqref="B3:E24"/>
    </sheetView>
  </sheetViews>
  <sheetFormatPr defaultRowHeight="15"/>
  <cols>
    <col min="2" max="2" width="1.85546875" customWidth="1"/>
    <col min="3" max="3" width="38.7109375" customWidth="1"/>
    <col min="5" max="5" width="10.7109375" customWidth="1"/>
  </cols>
  <sheetData>
    <row r="1" spans="2:5">
      <c r="B1" s="3"/>
    </row>
    <row r="2" spans="2:5" ht="15.75" thickBot="1">
      <c r="B2" s="4"/>
    </row>
    <row r="3" spans="2:5" ht="17.25">
      <c r="B3" s="67" t="s">
        <v>181</v>
      </c>
      <c r="C3" s="67"/>
      <c r="D3" s="33" t="s">
        <v>139</v>
      </c>
      <c r="E3" s="33" t="s">
        <v>140</v>
      </c>
    </row>
    <row r="4" spans="2:5">
      <c r="B4" t="s">
        <v>176</v>
      </c>
      <c r="D4" s="5">
        <v>46216</v>
      </c>
      <c r="E4" s="1">
        <f t="shared" ref="E4:E24" si="0">D4/D$24</f>
        <v>0.75507703367261914</v>
      </c>
    </row>
    <row r="5" spans="2:5">
      <c r="C5" t="s">
        <v>9</v>
      </c>
      <c r="D5" s="5">
        <v>15510</v>
      </c>
      <c r="E5" s="1">
        <f t="shared" si="0"/>
        <v>0.25340238861568121</v>
      </c>
    </row>
    <row r="6" spans="2:5">
      <c r="C6" t="s">
        <v>6</v>
      </c>
      <c r="D6" s="5">
        <v>8884</v>
      </c>
      <c r="E6" s="1">
        <f t="shared" si="0"/>
        <v>0.14514679693499111</v>
      </c>
    </row>
    <row r="7" spans="2:5">
      <c r="C7" t="s">
        <v>145</v>
      </c>
      <c r="D7" s="5">
        <v>5047</v>
      </c>
      <c r="E7" s="1">
        <f t="shared" si="0"/>
        <v>8.2457888803568219E-2</v>
      </c>
    </row>
    <row r="8" spans="2:5">
      <c r="C8" t="s">
        <v>146</v>
      </c>
      <c r="D8" s="5">
        <v>4773</v>
      </c>
      <c r="E8" s="1">
        <f t="shared" si="0"/>
        <v>7.798127665136341E-2</v>
      </c>
    </row>
    <row r="9" spans="2:5">
      <c r="C9" t="s">
        <v>147</v>
      </c>
      <c r="D9" s="5">
        <v>3819</v>
      </c>
      <c r="E9" s="1">
        <f t="shared" si="0"/>
        <v>6.2394824121424018E-2</v>
      </c>
    </row>
    <row r="10" spans="2:5">
      <c r="B10" t="s">
        <v>151</v>
      </c>
      <c r="D10" s="5">
        <v>8281</v>
      </c>
      <c r="E10" s="1">
        <f t="shared" si="0"/>
        <v>0.1352949826000294</v>
      </c>
    </row>
    <row r="11" spans="2:5">
      <c r="C11" t="s">
        <v>173</v>
      </c>
      <c r="D11" s="5">
        <v>2698</v>
      </c>
      <c r="E11" s="1">
        <f t="shared" si="0"/>
        <v>4.4079925498717469E-2</v>
      </c>
    </row>
    <row r="12" spans="2:5">
      <c r="C12" t="s">
        <v>152</v>
      </c>
      <c r="D12" s="5">
        <v>2343</v>
      </c>
      <c r="E12" s="1">
        <f t="shared" si="0"/>
        <v>3.8279935301517798E-2</v>
      </c>
    </row>
    <row r="13" spans="2:5">
      <c r="C13" t="s">
        <v>169</v>
      </c>
      <c r="D13" s="5">
        <v>1400</v>
      </c>
      <c r="E13" s="1">
        <f t="shared" si="0"/>
        <v>2.2873200777688826E-2</v>
      </c>
    </row>
    <row r="14" spans="2:5">
      <c r="C14" t="s">
        <v>174</v>
      </c>
      <c r="D14" s="5">
        <v>1218</v>
      </c>
      <c r="E14" s="1">
        <f t="shared" si="0"/>
        <v>1.9899684676589278E-2</v>
      </c>
    </row>
    <row r="15" spans="2:5">
      <c r="C15" t="s">
        <v>10</v>
      </c>
      <c r="D15" s="5">
        <v>843</v>
      </c>
      <c r="E15" s="1">
        <f t="shared" si="0"/>
        <v>1.3772934468279771E-2</v>
      </c>
    </row>
    <row r="16" spans="2:5">
      <c r="B16" s="11" t="s">
        <v>177</v>
      </c>
      <c r="C16" s="11"/>
      <c r="D16" s="5">
        <v>2828</v>
      </c>
      <c r="E16" s="1">
        <f t="shared" si="0"/>
        <v>4.6203865570931431E-2</v>
      </c>
    </row>
    <row r="17" spans="2:5" s="36" customFormat="1">
      <c r="B17" s="11"/>
      <c r="C17" s="11" t="s">
        <v>175</v>
      </c>
      <c r="D17" s="37">
        <v>1118</v>
      </c>
      <c r="E17" s="1">
        <f t="shared" si="0"/>
        <v>1.8265884621040077E-2</v>
      </c>
    </row>
    <row r="18" spans="2:5">
      <c r="B18" s="11" t="s">
        <v>178</v>
      </c>
      <c r="C18" s="11"/>
      <c r="D18" s="5">
        <v>2257</v>
      </c>
      <c r="E18" s="1">
        <f t="shared" si="0"/>
        <v>3.6874867253745489E-2</v>
      </c>
    </row>
    <row r="19" spans="2:5" s="36" customFormat="1">
      <c r="B19" s="11"/>
      <c r="C19" s="11" t="s">
        <v>11</v>
      </c>
      <c r="D19" s="37">
        <v>447</v>
      </c>
      <c r="E19" s="1">
        <f t="shared" si="0"/>
        <v>7.3030862483049325E-3</v>
      </c>
    </row>
    <row r="20" spans="2:5">
      <c r="B20" s="11" t="s">
        <v>179</v>
      </c>
      <c r="C20" s="11"/>
      <c r="D20" s="5">
        <v>1584</v>
      </c>
      <c r="E20" s="1">
        <f t="shared" si="0"/>
        <v>2.5879392879899359E-2</v>
      </c>
    </row>
    <row r="21" spans="2:5" s="36" customFormat="1">
      <c r="B21" s="11"/>
      <c r="C21" s="11" t="s">
        <v>158</v>
      </c>
      <c r="D21" s="37">
        <v>597</v>
      </c>
      <c r="E21" s="1">
        <f t="shared" si="0"/>
        <v>9.7537863316287353E-3</v>
      </c>
    </row>
    <row r="22" spans="2:5">
      <c r="B22" s="11"/>
      <c r="C22" s="11" t="s">
        <v>160</v>
      </c>
      <c r="D22" s="37">
        <v>450</v>
      </c>
      <c r="E22" s="1">
        <f t="shared" si="0"/>
        <v>7.3521002499714085E-3</v>
      </c>
    </row>
    <row r="23" spans="2:5" s="36" customFormat="1">
      <c r="B23" s="11" t="s">
        <v>180</v>
      </c>
      <c r="C23" s="11"/>
      <c r="D23" s="6">
        <v>41</v>
      </c>
      <c r="E23" s="1">
        <f t="shared" si="0"/>
        <v>6.6985802277517276E-4</v>
      </c>
    </row>
    <row r="24" spans="2:5" ht="15.75" thickBot="1">
      <c r="B24" s="38" t="s">
        <v>2</v>
      </c>
      <c r="C24" s="16"/>
      <c r="D24" s="7">
        <v>61207</v>
      </c>
      <c r="E24" s="8">
        <f t="shared" si="0"/>
        <v>1</v>
      </c>
    </row>
  </sheetData>
  <mergeCells count="1">
    <mergeCell ref="B3:C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
  <sheetViews>
    <sheetView workbookViewId="0">
      <selection activeCell="L17" sqref="E3:L17"/>
    </sheetView>
  </sheetViews>
  <sheetFormatPr defaultRowHeight="15"/>
  <cols>
    <col min="1" max="1" width="26" bestFit="1" customWidth="1"/>
  </cols>
  <sheetData>
    <row r="2" spans="1:12" ht="15.75" thickBot="1"/>
    <row r="3" spans="1:12">
      <c r="E3" s="31"/>
      <c r="F3" s="31"/>
      <c r="G3" s="31"/>
      <c r="H3" s="31"/>
      <c r="I3" s="31"/>
      <c r="J3" s="31"/>
      <c r="K3" s="31"/>
      <c r="L3" s="31"/>
    </row>
    <row r="4" spans="1:12">
      <c r="A4" t="s">
        <v>152</v>
      </c>
      <c r="B4">
        <v>40.200000000000003</v>
      </c>
      <c r="E4" s="3"/>
      <c r="F4" s="3"/>
      <c r="G4" s="3"/>
      <c r="H4" s="3"/>
      <c r="I4" s="3"/>
      <c r="J4" s="3"/>
      <c r="K4" s="3"/>
      <c r="L4" s="3"/>
    </row>
    <row r="5" spans="1:12">
      <c r="A5" t="s">
        <v>169</v>
      </c>
      <c r="B5">
        <v>35.700000000000003</v>
      </c>
      <c r="E5" s="3"/>
      <c r="F5" s="3"/>
      <c r="G5" s="3"/>
      <c r="H5" s="3"/>
      <c r="I5" s="3"/>
      <c r="J5" s="3"/>
      <c r="K5" s="3"/>
      <c r="L5" s="3"/>
    </row>
    <row r="6" spans="1:12">
      <c r="A6" t="s">
        <v>160</v>
      </c>
      <c r="B6">
        <v>34.5</v>
      </c>
      <c r="E6" s="3"/>
      <c r="F6" s="3"/>
      <c r="G6" s="3"/>
      <c r="H6" s="3"/>
      <c r="I6" s="3"/>
      <c r="J6" s="3"/>
      <c r="K6" s="3"/>
      <c r="L6" s="3"/>
    </row>
    <row r="7" spans="1:12">
      <c r="A7" t="s">
        <v>145</v>
      </c>
      <c r="B7">
        <v>32.799999999999997</v>
      </c>
      <c r="E7" s="3"/>
      <c r="F7" s="3"/>
      <c r="G7" s="3"/>
      <c r="H7" s="3"/>
      <c r="I7" s="3"/>
      <c r="J7" s="3"/>
      <c r="K7" s="3"/>
      <c r="L7" s="3"/>
    </row>
    <row r="8" spans="1:12">
      <c r="A8" t="s">
        <v>156</v>
      </c>
      <c r="B8">
        <v>31.6</v>
      </c>
      <c r="E8" s="3"/>
      <c r="F8" s="3"/>
      <c r="G8" s="3"/>
      <c r="H8" s="3"/>
      <c r="I8" s="3"/>
      <c r="J8" s="3"/>
      <c r="K8" s="3"/>
      <c r="L8" s="3"/>
    </row>
    <row r="9" spans="1:12">
      <c r="A9" t="s">
        <v>174</v>
      </c>
      <c r="B9">
        <v>31.4</v>
      </c>
      <c r="E9" s="3"/>
      <c r="F9" s="3"/>
      <c r="G9" s="3"/>
      <c r="H9" s="3"/>
      <c r="I9" s="3"/>
      <c r="J9" s="3"/>
      <c r="K9" s="3"/>
      <c r="L9" s="3"/>
    </row>
    <row r="10" spans="1:12">
      <c r="A10" t="s">
        <v>146</v>
      </c>
      <c r="B10">
        <v>30.9</v>
      </c>
      <c r="E10" s="3"/>
      <c r="F10" s="3"/>
      <c r="G10" s="3"/>
      <c r="H10" s="3"/>
      <c r="I10" s="3"/>
      <c r="J10" s="3"/>
      <c r="K10" s="3"/>
      <c r="L10" s="3"/>
    </row>
    <row r="11" spans="1:12">
      <c r="A11" t="s">
        <v>173</v>
      </c>
      <c r="B11">
        <v>29.7</v>
      </c>
      <c r="E11" s="3"/>
      <c r="F11" s="3"/>
      <c r="G11" s="3"/>
      <c r="H11" s="3"/>
      <c r="I11" s="3"/>
      <c r="J11" s="3"/>
      <c r="K11" s="3"/>
      <c r="L11" s="3"/>
    </row>
    <row r="12" spans="1:12">
      <c r="A12" t="s">
        <v>147</v>
      </c>
      <c r="B12">
        <v>29.1</v>
      </c>
      <c r="E12" s="3"/>
      <c r="F12" s="3"/>
      <c r="G12" s="3"/>
      <c r="H12" s="3"/>
      <c r="I12" s="3"/>
      <c r="J12" s="3"/>
      <c r="K12" s="3"/>
      <c r="L12" s="3"/>
    </row>
    <row r="13" spans="1:12">
      <c r="A13" t="s">
        <v>6</v>
      </c>
      <c r="B13">
        <v>28.4</v>
      </c>
      <c r="E13" s="3"/>
      <c r="F13" s="3"/>
      <c r="G13" s="3"/>
      <c r="H13" s="3"/>
      <c r="I13" s="3"/>
      <c r="J13" s="3"/>
      <c r="K13" s="3"/>
      <c r="L13" s="3"/>
    </row>
    <row r="14" spans="1:12">
      <c r="A14" t="s">
        <v>10</v>
      </c>
      <c r="B14">
        <v>28.2</v>
      </c>
      <c r="E14" s="3"/>
      <c r="F14" s="3"/>
      <c r="G14" s="3"/>
      <c r="H14" s="3"/>
      <c r="I14" s="3"/>
      <c r="J14" s="3"/>
      <c r="K14" s="3"/>
      <c r="L14" s="3"/>
    </row>
    <row r="15" spans="1:12">
      <c r="A15" t="s">
        <v>158</v>
      </c>
      <c r="B15">
        <v>27.9</v>
      </c>
      <c r="E15" s="3"/>
      <c r="F15" s="3"/>
      <c r="G15" s="3"/>
      <c r="H15" s="3"/>
      <c r="I15" s="3"/>
      <c r="J15" s="3"/>
      <c r="K15" s="3"/>
      <c r="L15" s="3"/>
    </row>
    <row r="16" spans="1:12">
      <c r="A16" t="s">
        <v>154</v>
      </c>
      <c r="B16">
        <v>25.8</v>
      </c>
      <c r="E16" s="3"/>
      <c r="F16" s="3"/>
      <c r="G16" s="3"/>
      <c r="H16" s="3"/>
      <c r="I16" s="3"/>
      <c r="J16" s="3"/>
      <c r="K16" s="3"/>
      <c r="L16" s="3"/>
    </row>
    <row r="17" spans="1:12" ht="15.75" thickBot="1">
      <c r="A17" t="s">
        <v>9</v>
      </c>
      <c r="B17">
        <v>24.5</v>
      </c>
      <c r="E17" s="4"/>
      <c r="F17" s="4"/>
      <c r="G17" s="4"/>
      <c r="H17" s="4"/>
      <c r="I17" s="4"/>
      <c r="J17" s="4"/>
      <c r="K17" s="4"/>
      <c r="L17" s="4"/>
    </row>
  </sheetData>
  <sortState ref="A4:B17">
    <sortCondition descending="1" ref="B4:B17"/>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T1</vt:lpstr>
      <vt:lpstr>T2</vt:lpstr>
      <vt:lpstr>G1</vt:lpstr>
      <vt:lpstr>G2</vt:lpstr>
      <vt:lpstr>G3</vt:lpstr>
      <vt:lpstr>G4</vt:lpstr>
      <vt:lpstr>T3</vt:lpstr>
      <vt:lpstr>T4</vt:lpstr>
      <vt:lpstr>G5</vt:lpstr>
      <vt:lpstr>C1</vt:lpstr>
      <vt:lpstr>C2</vt:lpstr>
      <vt:lpstr>C3</vt:lpstr>
      <vt:lpstr>C4</vt:lpstr>
      <vt:lpstr>C5</vt:lpstr>
      <vt:lpstr>T5</vt:lpstr>
    </vt:vector>
  </TitlesOfParts>
  <Company>STATEC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 Peltier</dc:creator>
  <cp:lastModifiedBy>Francois Peltier</cp:lastModifiedBy>
  <dcterms:created xsi:type="dcterms:W3CDTF">2023-03-30T06:12:55Z</dcterms:created>
  <dcterms:modified xsi:type="dcterms:W3CDTF">2023-04-21T05:20:06Z</dcterms:modified>
</cp:coreProperties>
</file>